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  <sheet name="Лист1" sheetId="41" r:id="rId9"/>
  </sheets>
  <definedNames>
    <definedName name="_xlnm._FilterDatabase" localSheetId="7" hidden="1">'Աշխատանքային  փոփոխված (2)'!$A$17:$G$447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0" l="1"/>
  <c r="G215" i="40" l="1"/>
  <c r="G216" i="40"/>
  <c r="G394" i="40" l="1"/>
  <c r="F33" i="41" l="1"/>
  <c r="G133" i="40" l="1"/>
  <c r="G146" i="40"/>
  <c r="G152" i="40"/>
  <c r="G151" i="40"/>
  <c r="G150" i="40"/>
  <c r="G149" i="40"/>
  <c r="G148" i="40"/>
  <c r="G147" i="40"/>
  <c r="G145" i="40"/>
  <c r="G144" i="40"/>
  <c r="G143" i="40"/>
  <c r="G142" i="40"/>
  <c r="G141" i="40"/>
  <c r="G140" i="40"/>
  <c r="G139" i="40"/>
  <c r="G138" i="40"/>
  <c r="G137" i="40"/>
  <c r="G136" i="40"/>
  <c r="G130" i="40"/>
  <c r="G131" i="40"/>
  <c r="G132" i="40"/>
  <c r="G134" i="40"/>
  <c r="G135" i="40"/>
  <c r="K3" i="41" l="1"/>
  <c r="K4" i="41"/>
  <c r="K5" i="41"/>
  <c r="K6" i="41"/>
  <c r="K7" i="41"/>
  <c r="K8" i="41"/>
  <c r="K9" i="41"/>
  <c r="K10" i="41"/>
  <c r="K11" i="41"/>
  <c r="G201" i="40" l="1"/>
  <c r="G332" i="40" l="1"/>
  <c r="F3" i="41" l="1"/>
  <c r="F13" i="41"/>
  <c r="F12" i="41"/>
  <c r="F11" i="41"/>
  <c r="F10" i="41"/>
  <c r="F9" i="41"/>
  <c r="F8" i="41"/>
  <c r="F7" i="41"/>
  <c r="F15" i="41" s="1"/>
  <c r="F6" i="41"/>
  <c r="F5" i="41"/>
  <c r="F4" i="41"/>
  <c r="G162" i="40" l="1"/>
  <c r="G104" i="40" l="1"/>
  <c r="G105" i="40"/>
  <c r="G106" i="40"/>
  <c r="G107" i="40"/>
  <c r="G108" i="40"/>
  <c r="G231" i="40" l="1"/>
  <c r="G174" i="40"/>
  <c r="G173" i="40"/>
  <c r="G172" i="40"/>
  <c r="G171" i="40"/>
  <c r="G170" i="40"/>
  <c r="G191" i="40"/>
  <c r="G163" i="40"/>
  <c r="G164" i="40"/>
  <c r="G165" i="40"/>
  <c r="G166" i="40"/>
  <c r="G167" i="40"/>
  <c r="G168" i="40"/>
  <c r="G178" i="40"/>
  <c r="G179" i="40"/>
  <c r="G180" i="40"/>
  <c r="G181" i="40"/>
  <c r="G182" i="40"/>
  <c r="G183" i="40"/>
  <c r="G184" i="40"/>
  <c r="G185" i="40"/>
  <c r="G186" i="40"/>
  <c r="G187" i="40"/>
  <c r="G188" i="40"/>
  <c r="G73" i="40" l="1"/>
  <c r="G117" i="40"/>
  <c r="G123" i="40"/>
  <c r="G212" i="40"/>
  <c r="G207" i="40"/>
  <c r="G113" i="40"/>
  <c r="G72" i="40"/>
  <c r="G79" i="40"/>
  <c r="G237" i="40"/>
  <c r="G238" i="40"/>
  <c r="G233" i="40"/>
  <c r="G211" i="40"/>
  <c r="G210" i="40"/>
  <c r="G351" i="40"/>
  <c r="G352" i="40"/>
  <c r="G353" i="40"/>
  <c r="G428" i="40"/>
  <c r="G153" i="40" l="1"/>
  <c r="G75" i="40" l="1"/>
  <c r="G76" i="40"/>
  <c r="G77" i="40"/>
  <c r="G429" i="40" l="1"/>
  <c r="G446" i="40" l="1"/>
  <c r="G445" i="40"/>
  <c r="G444" i="40"/>
  <c r="G443" i="40"/>
  <c r="G442" i="40"/>
  <c r="G441" i="40"/>
  <c r="G440" i="40"/>
  <c r="G439" i="40"/>
  <c r="G438" i="40"/>
  <c r="G437" i="40"/>
  <c r="G436" i="40"/>
  <c r="G435" i="40"/>
  <c r="G434" i="40"/>
  <c r="G433" i="40"/>
  <c r="G432" i="40"/>
  <c r="G431" i="40"/>
  <c r="G430" i="40"/>
  <c r="G427" i="40"/>
  <c r="G426" i="40"/>
  <c r="G425" i="40"/>
  <c r="G424" i="40"/>
  <c r="G423" i="40"/>
  <c r="G422" i="40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5" i="40"/>
  <c r="G404" i="40"/>
  <c r="G403" i="40"/>
  <c r="G402" i="40"/>
  <c r="G401" i="40"/>
  <c r="G400" i="40"/>
  <c r="G399" i="40"/>
  <c r="G398" i="40"/>
  <c r="G397" i="40"/>
  <c r="G396" i="40"/>
  <c r="G395" i="40"/>
  <c r="F392" i="40"/>
  <c r="G391" i="40"/>
  <c r="G390" i="40"/>
  <c r="G389" i="40"/>
  <c r="G388" i="40"/>
  <c r="G387" i="40"/>
  <c r="G386" i="40"/>
  <c r="G385" i="40"/>
  <c r="G384" i="40"/>
  <c r="G383" i="40"/>
  <c r="G382" i="40"/>
  <c r="G381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2" i="40"/>
  <c r="G361" i="40"/>
  <c r="G360" i="40"/>
  <c r="G359" i="40"/>
  <c r="G358" i="40"/>
  <c r="G356" i="40"/>
  <c r="G355" i="40"/>
  <c r="G354" i="40"/>
  <c r="G350" i="40"/>
  <c r="G349" i="40"/>
  <c r="G348" i="40"/>
  <c r="G346" i="40"/>
  <c r="G345" i="40"/>
  <c r="G344" i="40"/>
  <c r="G343" i="40"/>
  <c r="G342" i="40"/>
  <c r="G341" i="40"/>
  <c r="G340" i="40"/>
  <c r="G339" i="40"/>
  <c r="G338" i="40"/>
  <c r="G337" i="40"/>
  <c r="G336" i="40"/>
  <c r="G335" i="40"/>
  <c r="G334" i="40"/>
  <c r="G333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G306" i="40"/>
  <c r="G305" i="40"/>
  <c r="G304" i="40"/>
  <c r="G303" i="40"/>
  <c r="E301" i="40"/>
  <c r="E300" i="40"/>
  <c r="E299" i="40"/>
  <c r="G298" i="40"/>
  <c r="G297" i="40"/>
  <c r="G296" i="40"/>
  <c r="G295" i="40"/>
  <c r="G294" i="40"/>
  <c r="G293" i="40"/>
  <c r="L270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2" i="40"/>
  <c r="G241" i="40"/>
  <c r="G240" i="40"/>
  <c r="G239" i="40"/>
  <c r="G236" i="40"/>
  <c r="G235" i="40"/>
  <c r="G234" i="40"/>
  <c r="G232" i="40"/>
  <c r="G230" i="40"/>
  <c r="G229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4" i="40"/>
  <c r="G213" i="40"/>
  <c r="G209" i="40"/>
  <c r="G208" i="40"/>
  <c r="G206" i="40"/>
  <c r="G205" i="40"/>
  <c r="G204" i="40"/>
  <c r="G203" i="40"/>
  <c r="G202" i="40"/>
  <c r="G200" i="40"/>
  <c r="G199" i="40"/>
  <c r="G198" i="40"/>
  <c r="G197" i="40"/>
  <c r="G196" i="40"/>
  <c r="G195" i="40"/>
  <c r="G194" i="40"/>
  <c r="G193" i="40"/>
  <c r="G192" i="40"/>
  <c r="G190" i="40"/>
  <c r="G189" i="40"/>
  <c r="G177" i="40"/>
  <c r="G176" i="40"/>
  <c r="G175" i="40"/>
  <c r="G169" i="40"/>
  <c r="G161" i="40"/>
  <c r="G160" i="40"/>
  <c r="G159" i="40"/>
  <c r="G158" i="40"/>
  <c r="G157" i="40"/>
  <c r="G156" i="40"/>
  <c r="G155" i="40"/>
  <c r="G154" i="40"/>
  <c r="G129" i="40"/>
  <c r="G128" i="40"/>
  <c r="G127" i="40"/>
  <c r="G126" i="40"/>
  <c r="G125" i="40"/>
  <c r="G124" i="40"/>
  <c r="G122" i="40"/>
  <c r="G121" i="40"/>
  <c r="G120" i="40"/>
  <c r="G119" i="40"/>
  <c r="G118" i="40"/>
  <c r="G116" i="40"/>
  <c r="G115" i="40"/>
  <c r="G114" i="40"/>
  <c r="G112" i="40"/>
  <c r="G111" i="40"/>
  <c r="G110" i="40"/>
  <c r="G109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8" i="40"/>
  <c r="G74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447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<sst xmlns="http://schemas.openxmlformats.org/spreadsheetml/2006/main" count="4273" uniqueCount="1480">
  <si>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</si>
  <si>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</si>
  <si>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</si>
  <si>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</si>
  <si>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</si>
  <si>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</si>
  <si>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</si>
  <si>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</si>
  <si>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</si>
  <si>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</si>
  <si>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</si>
  <si>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</si>
  <si>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</si>
  <si>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</si>
  <si>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</si>
  <si>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</si>
  <si>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</si>
  <si>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</si>
  <si>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</si>
  <si>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</si>
  <si>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</si>
  <si>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</si>
  <si>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</si>
  <si>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</si>
  <si>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</si>
  <si>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</si>
  <si>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</si>
  <si>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</si>
  <si>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</si>
  <si>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</si>
  <si>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</si>
  <si>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</si>
  <si>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</si>
  <si>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</si>
  <si>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</si>
  <si>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</si>
  <si>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</si>
  <si>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</si>
  <si>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</si>
  <si>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</si>
  <si>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</si>
  <si>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</si>
  <si>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</si>
  <si>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</si>
  <si>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</si>
  <si>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</si>
  <si>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</si>
  <si>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</si>
  <si>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</si>
  <si>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</si>
  <si>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</si>
  <si>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</si>
  <si>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</si>
  <si>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</si>
  <si>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</si>
  <si>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</si>
  <si>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</si>
  <si>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</si>
  <si>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</si>
  <si>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</si>
  <si>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</si>
  <si>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</si>
  <si>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</si>
  <si>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</si>
  <si>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</si>
  <si>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</si>
  <si>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</si>
  <si>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</si>
  <si>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</si>
  <si>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</si>
  <si>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</si>
  <si>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</si>
  <si>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</si>
  <si>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</si>
  <si>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</si>
  <si>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</si>
  <si>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</si>
  <si>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</si>
  <si>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</si>
  <si>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</si>
  <si>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</si>
  <si>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</si>
  <si>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</si>
  <si>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</si>
  <si>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</si>
  <si>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</si>
  <si>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</si>
  <si>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</si>
  <si>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</si>
  <si>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</si>
  <si>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</si>
  <si>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</si>
  <si>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</si>
  <si>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</si>
  <si>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</si>
  <si>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</si>
  <si>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</si>
  <si>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</si>
  <si>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</si>
  <si>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</si>
  <si>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</si>
  <si>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</si>
  <si>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</si>
  <si>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</si>
  <si>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</si>
  <si>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</si>
  <si>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</si>
  <si>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</si>
  <si>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</si>
  <si>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</si>
  <si>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</si>
  <si>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</si>
  <si>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</si>
  <si>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</si>
  <si>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</si>
  <si>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</si>
  <si>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</si>
  <si>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</si>
  <si>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</si>
  <si>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</si>
  <si>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</si>
  <si>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</si>
  <si>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</si>
  <si>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</si>
  <si>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</si>
  <si>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</si>
  <si>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</si>
  <si>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</si>
  <si>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</si>
  <si>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</si>
  <si>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</si>
  <si>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</si>
  <si>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</si>
  <si>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</si>
  <si>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</si>
  <si>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</si>
  <si>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</si>
  <si>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</si>
  <si>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</si>
  <si>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</si>
  <si>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</si>
  <si>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</si>
  <si>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</si>
  <si>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</si>
  <si>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</si>
  <si>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</si>
  <si>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</si>
  <si>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</si>
  <si>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</si>
  <si>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</si>
  <si>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</si>
  <si>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</si>
  <si>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</si>
  <si>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</si>
  <si>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</si>
  <si>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</si>
  <si>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</si>
  <si>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</si>
  <si>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</si>
  <si>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</si>
  <si>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</si>
  <si>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</si>
  <si>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</si>
  <si>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</si>
  <si>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</si>
  <si>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</si>
  <si>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</si>
  <si>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</si>
  <si>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</si>
  <si>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</si>
  <si>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</si>
  <si>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</si>
  <si>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</si>
  <si>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</si>
  <si>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</si>
  <si>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</si>
  <si>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</si>
  <si>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</si>
  <si>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</si>
  <si>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</si>
  <si>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</si>
  <si>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</si>
  <si>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</si>
  <si>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</si>
  <si>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</si>
  <si>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</si>
  <si>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</si>
  <si>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</si>
  <si>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</si>
  <si>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</si>
  <si>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</si>
  <si>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</si>
  <si>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</si>
  <si>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</si>
  <si>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</si>
  <si>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</si>
  <si>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</si>
  <si>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</si>
  <si>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</si>
  <si>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</si>
  <si>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</si>
  <si>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</si>
  <si>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</si>
  <si>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</si>
  <si>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</si>
  <si>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</si>
  <si>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</si>
  <si>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</si>
  <si>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</si>
  <si>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</si>
  <si>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</si>
  <si>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</si>
  <si>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</si>
  <si>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</si>
  <si>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</si>
  <si>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</si>
  <si>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</si>
  <si>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</si>
  <si>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</si>
  <si>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</si>
  <si>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</si>
  <si>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</si>
  <si>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</si>
  <si>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</si>
  <si>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</si>
  <si>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</si>
  <si>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</si>
  <si>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</si>
  <si>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</si>
  <si>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</si>
  <si>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</si>
  <si>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</si>
  <si>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</si>
  <si>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</si>
  <si>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</si>
  <si>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</si>
  <si>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</si>
  <si>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</si>
  <si>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</si>
  <si>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</si>
  <si>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</si>
  <si>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</si>
  <si>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</si>
  <si>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</si>
  <si>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</si>
  <si>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</si>
  <si>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</si>
  <si>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</si>
  <si>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</si>
  <si>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</si>
  <si>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</si>
  <si>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</si>
  <si>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</si>
  <si>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</si>
  <si>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</si>
  <si>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</si>
  <si>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</si>
  <si>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</si>
  <si>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</si>
  <si>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</si>
  <si>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</si>
  <si>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</si>
  <si>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</si>
  <si>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</si>
  <si>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</si>
  <si>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</si>
  <si>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</si>
  <si>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</si>
  <si>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</si>
  <si>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</si>
  <si>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</si>
  <si>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</si>
  <si>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</si>
  <si>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</si>
  <si>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</si>
  <si>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</si>
  <si>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</si>
  <si>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</si>
  <si>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</si>
  <si>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</si>
  <si>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</si>
  <si>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</si>
  <si>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</si>
  <si>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</si>
  <si>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</si>
  <si>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</si>
  <si>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</si>
  <si>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</si>
  <si>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</si>
  <si>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</si>
  <si>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</si>
  <si>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</si>
  <si>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</si>
  <si>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</si>
  <si>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</si>
  <si>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</si>
  <si>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</si>
  <si>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</si>
  <si>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</si>
  <si>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</si>
  <si>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</si>
  <si>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</si>
  <si>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</si>
  <si>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</si>
  <si>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</si>
  <si>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</si>
  <si>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</si>
  <si>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</si>
  <si>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</si>
  <si>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</si>
  <si>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</si>
  <si>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</si>
  <si>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</si>
  <si>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</si>
  <si>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</si>
  <si>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</si>
  <si>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</si>
  <si>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</si>
  <si>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</si>
  <si>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</si>
  <si>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</si>
  <si>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</si>
  <si>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</si>
  <si>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</si>
  <si>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</si>
  <si>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</si>
  <si>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</si>
  <si>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</si>
  <si>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</si>
  <si>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</si>
  <si>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</si>
  <si>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</si>
  <si>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</si>
  <si>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</si>
  <si>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</si>
  <si>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</si>
  <si>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</si>
  <si>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</si>
  <si>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</si>
  <si>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</si>
  <si>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</si>
  <si>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</si>
  <si>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</si>
  <si>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</si>
  <si>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</si>
  <si>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</si>
  <si>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</si>
  <si>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</si>
  <si>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</si>
  <si>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</si>
  <si>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</si>
  <si>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</si>
  <si>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</si>
  <si>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</si>
  <si>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</si>
  <si>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</si>
  <si>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</si>
  <si>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</si>
  <si>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</si>
  <si>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</si>
  <si>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</si>
  <si>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</si>
  <si>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</si>
  <si>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</si>
  <si>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</si>
  <si>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</si>
  <si>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</si>
  <si>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</si>
  <si>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</si>
  <si>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</si>
  <si>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</si>
  <si>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</si>
  <si>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</si>
  <si>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</si>
  <si>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</si>
  <si>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</si>
  <si>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</si>
  <si>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</si>
  <si>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</si>
  <si>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</si>
  <si>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</si>
  <si>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</si>
  <si>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</si>
  <si>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</si>
  <si>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</si>
  <si>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</si>
  <si>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</si>
  <si>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</si>
  <si>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</si>
  <si>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</si>
  <si>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</si>
  <si>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</si>
  <si>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</si>
  <si>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</si>
  <si>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</si>
  <si>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</si>
  <si>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</si>
  <si>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</si>
  <si>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</si>
  <si>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</si>
  <si>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</si>
  <si>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</si>
  <si>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</si>
  <si>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</si>
  <si>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</si>
  <si>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</si>
  <si>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</si>
  <si>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</si>
  <si>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</si>
  <si>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</si>
  <si>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</si>
  <si>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</si>
  <si>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</si>
  <si>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</si>
  <si>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</si>
  <si>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</si>
  <si>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</si>
  <si>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</si>
  <si>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</si>
  <si>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</si>
  <si>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</si>
  <si>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</si>
  <si>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</si>
  <si>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</si>
  <si>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</si>
  <si>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</si>
  <si>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</si>
  <si>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</si>
  <si>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</si>
  <si>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</si>
  <si>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</si>
  <si>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</si>
  <si>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</si>
  <si>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</si>
  <si>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</si>
  <si>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</si>
  <si>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</si>
  <si>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</si>
  <si>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</si>
  <si>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</si>
  <si>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</si>
  <si>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</si>
  <si>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</si>
  <si>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</si>
  <si>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</si>
  <si>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</si>
  <si>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</si>
  <si>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</si>
  <si>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</si>
  <si>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</si>
  <si>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</si>
  <si>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</si>
  <si>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</si>
  <si>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</si>
  <si>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</si>
  <si>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</si>
  <si>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</si>
  <si>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</si>
  <si>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</si>
  <si>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</si>
  <si>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</si>
  <si>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</si>
  <si>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</si>
  <si>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</si>
  <si>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</si>
  <si>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</si>
  <si>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</si>
  <si>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</si>
  <si>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</si>
  <si>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</si>
  <si>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</si>
  <si>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</si>
  <si>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</si>
  <si>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</si>
  <si>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</si>
  <si>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</si>
  <si>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</si>
  <si>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</si>
  <si>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</si>
  <si>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</si>
  <si>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</si>
  <si>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</si>
  <si>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</si>
  <si>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</si>
  <si>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</si>
  <si>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</si>
  <si>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</si>
  <si>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</si>
  <si>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</si>
  <si>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</si>
  <si>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</si>
  <si>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</si>
  <si>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</si>
  <si>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</si>
  <si>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</si>
  <si>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</si>
  <si>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</si>
  <si>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</si>
  <si>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</si>
  <si>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</si>
  <si>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</si>
  <si>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</si>
  <si>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</si>
  <si>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</si>
  <si>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</si>
  <si>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</si>
  <si>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</si>
  <si>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</si>
  <si>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</si>
  <si>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</si>
  <si>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</si>
  <si>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</si>
  <si>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</si>
  <si>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</si>
  <si>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</si>
  <si>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</si>
  <si>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</si>
  <si>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</si>
  <si>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</si>
  <si>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</si>
  <si>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</si>
  <si>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</si>
  <si>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</si>
  <si>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</si>
  <si>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</si>
  <si>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</si>
  <si>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</si>
  <si>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</si>
  <si>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</si>
  <si>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</si>
  <si>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</si>
  <si>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</si>
  <si>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</si>
  <si>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</si>
  <si>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</si>
  <si>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</si>
  <si>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</si>
  <si>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</si>
  <si>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</si>
  <si>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</si>
  <si>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</si>
  <si>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</si>
  <si>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</si>
  <si>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</si>
  <si>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</si>
  <si>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</si>
  <si>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</si>
  <si>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</si>
  <si>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</si>
  <si>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</si>
  <si>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</si>
  <si>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</si>
  <si>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</si>
  <si>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</si>
  <si>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</si>
  <si>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</si>
  <si>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</si>
  <si>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</si>
  <si>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</si>
  <si>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</si>
  <si>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</si>
  <si>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</si>
  <si>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</si>
  <si>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</si>
  <si>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</si>
  <si>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</si>
  <si>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</si>
  <si>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</si>
  <si>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</si>
  <si>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</si>
  <si>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</si>
  <si>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</si>
  <si>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</si>
  <si>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</si>
  <si>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</si>
  <si>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</si>
  <si>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</si>
  <si>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</si>
  <si>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</si>
  <si>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</si>
  <si>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</si>
  <si>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</si>
  <si>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</si>
  <si>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</si>
  <si>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</si>
  <si>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</si>
  <si>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</si>
  <si>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</si>
  <si>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</si>
  <si>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</si>
  <si>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</si>
  <si>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</si>
  <si>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</si>
  <si>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</si>
  <si>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</si>
  <si>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</si>
  <si>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</si>
  <si>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</si>
  <si>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</si>
  <si>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</si>
  <si>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</si>
  <si>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</si>
  <si>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</si>
  <si>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</si>
  <si>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</si>
  <si>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</si>
  <si>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</si>
  <si>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</si>
  <si>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</si>
  <si>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</si>
  <si>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</si>
  <si>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</si>
  <si>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</si>
  <si>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</si>
  <si>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</si>
  <si>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</si>
  <si>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</si>
  <si>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</si>
  <si>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</si>
  <si>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</si>
  <si>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</si>
  <si>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</si>
  <si>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</si>
  <si>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</si>
  <si>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</si>
  <si>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</si>
  <si>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</si>
  <si>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</si>
  <si>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</si>
  <si>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</si>
  <si>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</si>
  <si>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</si>
  <si>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</si>
  <si>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</si>
  <si>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</si>
  <si>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</si>
  <si>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</si>
  <si>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</si>
  <si>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</si>
  <si>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</si>
  <si>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</si>
  <si>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</si>
  <si>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</si>
  <si>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</si>
  <si>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</si>
  <si>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</si>
  <si>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</si>
  <si>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</si>
  <si>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</si>
  <si>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</si>
  <si>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</si>
  <si>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</si>
  <si>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</si>
  <si>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</si>
  <si>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</si>
  <si>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</si>
  <si>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</si>
  <si>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</si>
  <si>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</si>
  <si>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</si>
  <si>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</si>
  <si>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</si>
  <si>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</si>
  <si>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</si>
  <si>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</si>
  <si>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</si>
  <si>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</si>
  <si>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</si>
  <si>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</si>
  <si>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</si>
  <si>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</si>
  <si>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</si>
  <si>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</si>
  <si>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</si>
  <si>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</si>
  <si>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</si>
  <si>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</si>
  <si>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</si>
  <si>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</si>
  <si>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</si>
  <si>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</si>
  <si>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</si>
  <si>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</si>
  <si>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</si>
  <si>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</si>
  <si>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</si>
  <si>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</si>
  <si>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</si>
  <si>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</si>
  <si>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</si>
  <si>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</si>
  <si>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</si>
  <si>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</si>
  <si>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</si>
  <si>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</si>
  <si>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</si>
  <si>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</si>
  <si>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</si>
  <si>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</si>
  <si>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</si>
  <si>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</si>
  <si>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</si>
  <si>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</si>
  <si>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</si>
  <si>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</si>
  <si>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</si>
  <si>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</si>
  <si>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</si>
  <si>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</si>
  <si>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</si>
  <si>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</si>
  <si>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</si>
  <si>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</si>
  <si>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</si>
  <si>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</si>
  <si>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</si>
  <si>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</si>
  <si>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</si>
  <si>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</si>
  <si>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</si>
  <si>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</si>
  <si>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</si>
  <si>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</si>
  <si>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</si>
  <si>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</si>
  <si>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</si>
  <si>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</si>
  <si>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</si>
  <si>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</si>
  <si>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</si>
  <si>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</si>
  <si>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</si>
  <si>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</si>
  <si>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</si>
  <si>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</si>
  <si>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</si>
  <si>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</si>
  <si>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</si>
  <si>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</si>
  <si>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</si>
  <si>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</si>
  <si>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</si>
  <si>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</si>
  <si>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</si>
  <si>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</si>
  <si>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</si>
  <si>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</si>
  <si>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</si>
  <si>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</si>
  <si>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</si>
  <si>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</si>
  <si>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</si>
  <si>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</si>
  <si>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</si>
  <si>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</si>
  <si>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</si>
  <si>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</si>
  <si>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</si>
  <si>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</si>
  <si>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</si>
  <si>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</si>
  <si>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</si>
  <si>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</si>
  <si>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</si>
  <si>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</si>
  <si>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</si>
  <si>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</si>
  <si>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</si>
  <si>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</si>
  <si>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</si>
  <si>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</si>
  <si>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</si>
  <si>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</si>
  <si>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</si>
  <si>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</si>
  <si>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</si>
  <si>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</si>
  <si>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</si>
  <si>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</si>
  <si>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</si>
  <si>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</si>
  <si>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</si>
  <si>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</si>
  <si>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</si>
  <si>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</si>
  <si>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</si>
  <si>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</si>
  <si>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</si>
  <si>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</si>
  <si>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</si>
  <si>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</si>
  <si>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</si>
  <si>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</si>
  <si>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</si>
  <si>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</si>
  <si>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</si>
  <si>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</si>
  <si>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</si>
  <si>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</si>
  <si>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</si>
  <si>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</si>
  <si>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</si>
  <si>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</si>
  <si>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</si>
  <si>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</si>
  <si>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</si>
  <si>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</si>
  <si>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</si>
  <si>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</si>
  <si>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</si>
  <si>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</si>
  <si>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</si>
  <si>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</si>
  <si>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</si>
  <si>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</si>
  <si>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</si>
  <si>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</si>
  <si>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</si>
  <si>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</si>
  <si>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</si>
  <si>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</si>
  <si>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</si>
  <si>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</si>
  <si>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</si>
  <si>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</si>
  <si>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</si>
  <si>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</si>
  <si>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</si>
  <si>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</si>
  <si>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</si>
  <si>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</si>
  <si>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</si>
  <si>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</si>
  <si>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</si>
  <si>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</si>
  <si>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</si>
  <si>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</si>
  <si>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</si>
  <si>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</si>
  <si>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</si>
  <si>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</si>
  <si>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</si>
  <si>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</si>
  <si>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</si>
  <si>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</si>
  <si>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</si>
  <si>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</si>
  <si>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</si>
  <si>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</si>
  <si>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</si>
  <si>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</si>
  <si>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</si>
  <si>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</si>
  <si>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</si>
  <si>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</si>
  <si>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</si>
  <si>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</si>
  <si>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</si>
  <si>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</si>
  <si>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</si>
  <si>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</si>
  <si>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</si>
  <si>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</si>
  <si>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</si>
  <si>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</si>
  <si>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</si>
  <si>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</si>
  <si>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</si>
  <si>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</si>
  <si>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</si>
  <si>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</si>
  <si>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</si>
  <si>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</si>
  <si>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</si>
  <si>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</si>
  <si>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</si>
  <si>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</si>
  <si>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</si>
  <si>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</si>
  <si>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</si>
  <si>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</si>
  <si>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</si>
  <si>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</si>
  <si>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</si>
  <si>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</si>
  <si>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</si>
  <si>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</si>
  <si>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</si>
  <si>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</si>
  <si>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</si>
  <si>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</si>
  <si>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</si>
  <si>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</si>
  <si>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</si>
  <si>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</si>
  <si>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</si>
  <si>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</si>
  <si>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</si>
  <si>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</si>
  <si>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</si>
  <si>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</si>
  <si>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</si>
  <si>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</si>
  <si>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</si>
  <si>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</si>
  <si>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</si>
  <si>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</si>
  <si>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</si>
  <si>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</si>
  <si>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</si>
  <si>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</si>
  <si>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</si>
  <si>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</si>
  <si>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</si>
  <si>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</si>
  <si>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</si>
  <si>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</si>
  <si>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</si>
  <si>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</si>
  <si>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</si>
  <si>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</si>
  <si>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</si>
  <si>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</si>
  <si>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</si>
  <si>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</si>
  <si>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</si>
  <si>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</si>
  <si>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</si>
  <si>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</si>
  <si>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</si>
  <si>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</si>
  <si>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</si>
  <si>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</si>
  <si>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</si>
  <si>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</si>
  <si>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</si>
  <si>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</si>
  <si>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</si>
  <si>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</si>
  <si>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</si>
  <si>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</si>
  <si>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</si>
  <si>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</si>
  <si>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</si>
  <si>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</si>
  <si>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</si>
  <si>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</si>
  <si>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</si>
  <si>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</si>
  <si>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</si>
  <si>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</si>
  <si>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</si>
  <si>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</si>
  <si>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</si>
  <si>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</si>
  <si>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</si>
  <si>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</si>
  <si>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</si>
  <si>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</si>
  <si>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</si>
  <si>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</si>
  <si>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</si>
  <si>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</si>
  <si>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</si>
  <si>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</si>
  <si>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</si>
  <si>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</si>
  <si>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</si>
  <si>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</si>
  <si>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</si>
  <si>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</si>
  <si>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</si>
  <si>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</si>
  <si>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</si>
  <si>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</si>
  <si>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</si>
  <si>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</si>
  <si>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</si>
  <si>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</si>
  <si>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</si>
  <si>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</si>
  <si>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</si>
  <si>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</si>
  <si>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</si>
  <si>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</si>
  <si>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</si>
  <si>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</si>
  <si>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</si>
  <si>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</si>
  <si>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</si>
  <si>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</si>
  <si>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</si>
  <si>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</si>
  <si>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</si>
  <si>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</si>
  <si>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</si>
  <si>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</si>
  <si>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</si>
  <si>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</si>
  <si>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</si>
  <si>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</si>
  <si>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</si>
  <si>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</si>
  <si>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</si>
  <si>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</si>
  <si>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</si>
  <si>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</si>
  <si>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</si>
  <si>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</si>
  <si>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</si>
  <si>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</si>
  <si>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</si>
  <si>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</si>
  <si>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</si>
  <si>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</si>
  <si>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</si>
  <si>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</si>
  <si>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</si>
  <si>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</si>
  <si>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</si>
  <si>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</si>
  <si>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</si>
  <si>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</si>
  <si>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</si>
  <si>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</si>
  <si>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</si>
  <si>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</si>
  <si>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</si>
  <si>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</si>
  <si>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</si>
  <si>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</si>
  <si>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</si>
  <si>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</si>
  <si>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</si>
  <si>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</si>
  <si>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</si>
  <si>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</si>
  <si>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</si>
  <si>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</si>
  <si>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</si>
  <si>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</si>
  <si>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</si>
  <si>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</si>
  <si>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</si>
  <si>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</si>
  <si>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</si>
  <si>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</si>
  <si>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</si>
  <si>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</si>
  <si>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</si>
  <si>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</si>
  <si>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</si>
  <si>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</si>
  <si>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</si>
  <si>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</si>
  <si>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</si>
  <si>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</si>
  <si>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</si>
  <si>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</si>
  <si>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</si>
  <si>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</si>
  <si>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</si>
  <si>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</si>
  <si>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</si>
  <si>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</si>
  <si>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</si>
  <si>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</si>
  <si>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</si>
  <si>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</si>
  <si>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</si>
  <si>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</si>
  <si>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</si>
  <si>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</si>
  <si>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</si>
  <si>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</si>
  <si>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</si>
  <si>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</si>
  <si>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</si>
  <si>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</si>
  <si>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</si>
  <si>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</si>
  <si>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</si>
  <si>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</si>
  <si>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</si>
  <si>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</si>
  <si>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</si>
  <si>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</si>
  <si>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</si>
  <si>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</si>
  <si>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</si>
  <si>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</si>
  <si>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</si>
  <si>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</si>
  <si>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</si>
  <si>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</si>
  <si>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</si>
  <si>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</si>
  <si>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</si>
  <si>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</si>
  <si>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</si>
  <si>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</si>
  <si>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</si>
  <si>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</si>
  <si>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</si>
  <si>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</si>
  <si>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</si>
  <si>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</si>
  <si>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</si>
  <si>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</si>
  <si>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</si>
  <si>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</si>
  <si>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</si>
  <si>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</si>
  <si>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</si>
  <si>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</si>
  <si>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</si>
  <si>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</si>
  <si>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</si>
  <si>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</si>
  <si>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</si>
  <si>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</si>
  <si>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</si>
  <si>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</si>
  <si>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</si>
  <si>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</si>
  <si>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</si>
  <si>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</si>
  <si>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</si>
  <si>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</si>
  <si>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</si>
  <si>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</si>
  <si>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</si>
  <si>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</si>
  <si>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</si>
  <si>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</si>
  <si>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</si>
  <si>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</si>
  <si>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</si>
  <si>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</si>
  <si>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</si>
  <si>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</si>
  <si>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</si>
  <si>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</si>
  <si>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</si>
  <si>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</si>
  <si>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</si>
  <si>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</si>
  <si>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</si>
  <si>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</si>
  <si>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</si>
  <si>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</si>
  <si>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</si>
  <si>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</si>
  <si>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</si>
  <si>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1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</si>
  <si>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</si>
  <si>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</si>
  <si>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</si>
  <si>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</si>
  <si>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</si>
  <si>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</si>
  <si>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</si>
  <si>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</si>
  <si>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</si>
  <si>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</si>
  <si>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</si>
  <si>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</si>
  <si>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</si>
  <si>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</si>
  <si>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</si>
  <si>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</si>
  <si>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</si>
  <si>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</si>
  <si>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</si>
  <si>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</si>
  <si>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</si>
  <si>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</si>
  <si>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</si>
  <si>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</si>
  <si>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</si>
  <si>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</si>
  <si>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</si>
  <si>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</si>
  <si>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</si>
  <si>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</si>
  <si>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</si>
  <si>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</si>
  <si>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</si>
  <si>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</si>
  <si>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</si>
  <si>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</si>
  <si>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</si>
  <si>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</si>
  <si>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</si>
  <si>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</si>
  <si>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</si>
  <si>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</si>
  <si>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</si>
  <si>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</si>
  <si>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</si>
  <si>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</si>
  <si>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</si>
  <si>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</si>
  <si>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</si>
  <si>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</si>
  <si>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</si>
  <si>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</si>
  <si>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</si>
  <si>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</si>
  <si>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</si>
  <si>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</si>
  <si>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</si>
  <si>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</si>
  <si>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</si>
  <si>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</si>
  <si>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</si>
  <si>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</si>
  <si>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</si>
  <si>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</si>
  <si>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</si>
  <si>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</si>
  <si>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</si>
  <si>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</si>
  <si>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</si>
  <si>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</si>
  <si>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</si>
  <si>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</si>
  <si>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</si>
  <si>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</si>
  <si>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</si>
  <si>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</si>
  <si>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</si>
  <si>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</si>
  <si>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</si>
  <si>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</si>
  <si>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</si>
  <si>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</si>
  <si>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</si>
  <si>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</si>
  <si>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</si>
  <si>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</si>
  <si>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</si>
  <si>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</si>
  <si>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</si>
  <si>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</si>
  <si>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</si>
  <si>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</si>
  <si>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</si>
  <si>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</si>
  <si>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</si>
  <si>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</si>
  <si>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</si>
  <si>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</si>
  <si>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</si>
  <si>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</si>
  <si>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</si>
  <si>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</si>
  <si>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</si>
  <si>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</si>
  <si>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</si>
  <si>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</si>
  <si>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</si>
  <si>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</si>
  <si>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</si>
  <si>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</si>
  <si>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</si>
  <si>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</si>
  <si>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</si>
  <si>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</si>
  <si>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</si>
  <si>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</si>
  <si>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</si>
  <si>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</si>
  <si>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</si>
  <si>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</si>
  <si>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</si>
  <si>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</si>
  <si>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</si>
  <si>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</si>
  <si>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</si>
  <si>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</si>
  <si>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</si>
  <si>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</si>
  <si>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</si>
  <si>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</si>
  <si>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</si>
  <si>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</si>
  <si>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</si>
  <si>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</si>
  <si>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</si>
  <si>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</si>
  <si>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</si>
  <si>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</si>
  <si>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</si>
  <si>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</si>
  <si>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</si>
  <si>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</si>
  <si>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</si>
  <si>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</si>
  <si>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</si>
  <si>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</si>
  <si>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</si>
  <si>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</si>
  <si>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</si>
  <si>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</si>
  <si>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</si>
  <si>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</si>
  <si>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</si>
  <si>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</si>
  <si>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</si>
  <si>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</si>
  <si>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</si>
  <si>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</si>
  <si>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</si>
  <si>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</si>
  <si>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</si>
  <si>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</si>
  <si>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</si>
  <si>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</si>
  <si>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</si>
  <si>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</si>
  <si>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</si>
  <si>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</si>
  <si>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</si>
  <si>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</si>
  <si>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</si>
  <si>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</si>
  <si>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</si>
  <si>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</si>
  <si>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</si>
  <si>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</si>
  <si>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</si>
  <si>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</si>
  <si>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</si>
  <si>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</si>
  <si>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</si>
  <si>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</si>
  <si>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</si>
  <si>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</si>
  <si>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</si>
  <si>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</si>
  <si>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</si>
  <si>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</si>
  <si>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</si>
  <si>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</si>
  <si>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</si>
  <si>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</si>
  <si>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</si>
  <si>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</si>
  <si>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</si>
  <si>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</si>
  <si>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</si>
  <si>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</si>
  <si>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</si>
  <si>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</si>
  <si>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</si>
  <si>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</si>
  <si>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</si>
  <si>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</si>
  <si>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</si>
  <si>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</si>
  <si>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</si>
  <si>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</si>
  <si>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</si>
  <si>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</si>
  <si>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</si>
  <si>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</si>
  <si>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</si>
  <si>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</si>
  <si>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</si>
  <si>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</si>
  <si>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</si>
  <si>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</si>
  <si>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</si>
  <si>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</si>
  <si>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</si>
  <si>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</si>
  <si>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</si>
  <si>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</si>
  <si>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</si>
  <si>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</si>
  <si>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</si>
  <si>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</si>
  <si>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</si>
  <si>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</si>
  <si>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</si>
  <si>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</si>
  <si>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</si>
  <si>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</si>
  <si>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</si>
  <si>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</si>
  <si>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</si>
  <si>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</si>
  <si>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</si>
  <si>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</si>
  <si>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</si>
  <si>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</si>
  <si>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</si>
  <si>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</si>
  <si>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</si>
  <si>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</si>
  <si>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</si>
  <si>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</si>
  <si>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</si>
  <si>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</si>
  <si>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</si>
  <si>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</si>
  <si>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</si>
  <si>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</si>
  <si>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</si>
  <si>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</si>
  <si>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</si>
  <si>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</si>
  <si>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</si>
  <si>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</si>
  <si>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</si>
  <si>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</si>
  <si>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</si>
  <si>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</si>
  <si>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</si>
  <si>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</si>
  <si>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</si>
  <si>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</si>
  <si>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</si>
  <si>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</si>
  <si>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</si>
  <si>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r>
      <t xml:space="preserve"> Գողության դեպքում ահազանգման սարքեր </t>
    </r>
    <r>
      <rPr>
        <sz val="6"/>
        <rFont val="GHEA Grapalat"/>
        <family val="3"/>
      </rPr>
      <t>/զանգ/</t>
    </r>
  </si>
  <si>
    <t>Սեղաններ /ընթերցասրահի/</t>
  </si>
  <si>
    <t>Գնումների պլանի փոփոխություն-10-ից   հանվող ապրանքատեսակները ըստ ԳՄԱ կոդերի</t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</si>
  <si>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</si>
  <si>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</si>
  <si>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</si>
  <si>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</si>
  <si>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</si>
  <si>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</si>
  <si>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</si>
  <si>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</si>
  <si>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</si>
  <si>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</si>
  <si>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</si>
  <si>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</si>
  <si>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</si>
  <si>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</si>
  <si>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</si>
  <si>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</si>
  <si>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</si>
  <si>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</si>
  <si>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</si>
  <si>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</si>
  <si>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38550000</t>
  </si>
  <si>
    <t>Չափման սարքեր /գազահաշվիչ/</t>
  </si>
  <si>
    <t xml:space="preserve">«ՀՀ ՆԳՆ կրթահամալիր» ՊՈԱԿ-ի ռեկտոր </t>
  </si>
  <si>
    <t xml:space="preserve">Պարացետամոլ n02be01 Ացետամինոֆեն </t>
  </si>
  <si>
    <t>Ացետիլսալիցիլաթթու, կոֆեին, պարացետամոլ /Ասկոֆեն-Պ/</t>
  </si>
  <si>
    <t xml:space="preserve">Մետամիզոլ (մետամիզոլի նատրիում) N02BB02 (Անալգին) </t>
  </si>
  <si>
    <t>Նիմեսուլիդ MO1AX17, MO2AA26/նիմեսիլ/</t>
  </si>
  <si>
    <t>Դիկլոֆենակ 3 մլ ամպուլd11ax18, m01ab05, m02aa15, s01bc03</t>
  </si>
  <si>
    <t>Մենթոլի լուծույթ մենթիլ իզովալերաթթվում C01EX (Վալիդոլ)</t>
  </si>
  <si>
    <t>Օմեպրազոլ a02bc01 /պատիճ/</t>
  </si>
  <si>
    <t>Մետոկլոպրամիդ a03fa01 (մետոկլոպրամիդի հիդրոքլորիդ (10մ): /Ցեռուկալ/</t>
  </si>
  <si>
    <t>Վիրակապեր</t>
  </si>
  <si>
    <t xml:space="preserve"> Բժշկական բամբակ </t>
  </si>
  <si>
    <t>Պապավերին (պապավերինի հիդրոքլորիդ)  A03AD01</t>
  </si>
  <si>
    <t>Կատվախոտի հանուկ /վալերյանկա/ N05CM09</t>
  </si>
  <si>
    <t xml:space="preserve">կատվախոտի ոգեթուրմ - N05CM09 բուսական ծագման դեղ                                                                                                              </t>
  </si>
  <si>
    <t>Կպչուն սպեղանիներ</t>
  </si>
  <si>
    <t>Կապտոպրիլ c09aa01 50մգ</t>
  </si>
  <si>
    <t xml:space="preserve">Մետամիզոլ, պիտոֆենոն,ֆենպիվերինիումիբրոմիդ   N02BB52, A03DA02 , N02BB52 սպազմալգոն </t>
  </si>
  <si>
    <t>Դրոտավերին a03ad02 (Նոշպա)</t>
  </si>
  <si>
    <t>33621350</t>
  </si>
  <si>
    <t xml:space="preserve">գուայֆենեզին, նովո-պասիտի չոր հանուկ (կատվախոտ, սրոհունդ, չարչարածաղիկ, ալոճենի, գայլուկ, պատրինջ, թանթրվենի) N05CM50  /էսկարդ/     </t>
  </si>
  <si>
    <t>Դեքվալիլնիումի քլորիդ,դիբուկային (դիբուկայինհիդրոքլորիդ  R02A   /Լինկաս/</t>
  </si>
  <si>
    <t>Լոպերամիդ  a07da03</t>
  </si>
  <si>
    <t>Իբուպրոֆեն c01eb16, g02cc01, m01ae01, m02aa13</t>
  </si>
  <si>
    <t xml:space="preserve">բենդազոլ (բենդազոլի հիդրոքլորիդ) C04AX /դիբազոլ/                                                             </t>
  </si>
  <si>
    <t>«      »   հոկտեմբերի  2025թ.</t>
  </si>
  <si>
    <r>
      <t>Անձնական համակարգիչներ</t>
    </r>
    <r>
      <rPr>
        <sz val="8"/>
        <rFont val="GHEA Grapalat"/>
        <family val="3"/>
      </rPr>
      <t xml:space="preserve">  </t>
    </r>
  </si>
  <si>
    <t>Գրիչ գնդիկավոր</t>
  </si>
  <si>
    <t>Մարկերներ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</si>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</sst>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  <font>
      <sz val="5"/>
      <name val="GHEA Grapalat"/>
      <family val="3"/>
    </font>
    <font>
      <sz val="10"/>
      <color theme="1"/>
      <name val="GHEA Grapalat"/>
      <family val="3"/>
    </font>
    <font>
      <b/>
      <sz val="8"/>
      <color rgb="FFFF0000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6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center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  <xf numFmtId="0" fontId="58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0" fontId="39" fillId="2" borderId="1" xfId="1" applyFont="1" applyFill="1" applyBorder="1" applyAlignment="1">
      <alignment vertical="center"/>
    </xf>
    <xf numFmtId="3" fontId="59" fillId="2" borderId="1" xfId="1" applyNumberFormat="1" applyFont="1" applyFill="1" applyBorder="1" applyAlignment="1">
      <alignment horizontal="right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0" fillId="0" borderId="0" xfId="0"/>
    <xf numFmtId="3" fontId="41" fillId="10" borderId="1" xfId="1" applyNumberFormat="1" applyFont="1" applyFill="1" applyBorder="1" applyAlignment="1">
      <alignment horizontal="right" vertical="center" wrapText="1"/>
    </xf>
    <xf numFmtId="3" fontId="41" fillId="10" borderId="1" xfId="1" applyNumberFormat="1" applyFont="1" applyFill="1" applyBorder="1" applyAlignment="1">
      <alignment vertical="center" wrapText="1"/>
    </xf>
    <xf numFmtId="170" fontId="41" fillId="10" borderId="1" xfId="38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342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342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229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228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347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346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231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325" t="s">
        <v>0</v>
      </c>
      <c r="D1" s="325"/>
      <c r="E1" s="325"/>
      <c r="F1" s="325"/>
      <c r="G1" s="325"/>
      <c r="H1" s="53"/>
    </row>
    <row r="2" spans="1:10" ht="9.75" hidden="1" customHeight="1">
      <c r="A2" s="326" t="s">
        <v>586</v>
      </c>
      <c r="B2" s="326"/>
      <c r="C2" s="326"/>
      <c r="D2" s="326"/>
      <c r="E2" s="326"/>
      <c r="F2" s="326"/>
      <c r="G2" s="326"/>
      <c r="H2" s="53"/>
    </row>
    <row r="3" spans="1:10" ht="25.5" customHeight="1">
      <c r="A3" s="326"/>
      <c r="B3" s="326"/>
      <c r="C3" s="326"/>
      <c r="D3" s="326"/>
      <c r="E3" s="326"/>
      <c r="F3" s="326"/>
      <c r="G3" s="326"/>
      <c r="H3" s="53"/>
    </row>
    <row r="4" spans="1:10" ht="23.25" customHeight="1">
      <c r="A4" s="327" t="s">
        <v>1</v>
      </c>
      <c r="B4" s="327"/>
      <c r="C4" s="327"/>
      <c r="D4" s="327"/>
      <c r="E4" s="327"/>
      <c r="F4" s="327"/>
      <c r="G4" s="327"/>
      <c r="H4" s="53"/>
    </row>
    <row r="5" spans="1:10" ht="20.25" customHeight="1">
      <c r="A5" s="44"/>
      <c r="B5" s="45" t="s">
        <v>2</v>
      </c>
      <c r="C5" s="328" t="s">
        <v>726</v>
      </c>
      <c r="D5" s="328"/>
      <c r="E5" s="328"/>
      <c r="F5" s="328"/>
      <c r="G5" s="328"/>
      <c r="H5" s="53"/>
    </row>
    <row r="6" spans="1:10" ht="24" customHeight="1">
      <c r="A6" s="329" t="s">
        <v>646</v>
      </c>
      <c r="B6" s="329"/>
      <c r="C6" s="329"/>
      <c r="D6" s="329"/>
      <c r="E6" s="329"/>
      <c r="F6" s="329"/>
      <c r="G6" s="329"/>
      <c r="H6" s="53"/>
    </row>
    <row r="7" spans="1:10" ht="18" customHeight="1">
      <c r="A7" s="330" t="s">
        <v>587</v>
      </c>
      <c r="B7" s="330"/>
      <c r="C7" s="330"/>
      <c r="D7" s="330"/>
      <c r="E7" s="330"/>
      <c r="F7" s="330"/>
      <c r="G7" s="330"/>
      <c r="H7" s="53"/>
    </row>
    <row r="8" spans="1:10" ht="12.75" customHeight="1">
      <c r="A8" s="330" t="s">
        <v>588</v>
      </c>
      <c r="B8" s="330"/>
      <c r="C8" s="330"/>
      <c r="D8" s="330"/>
      <c r="E8" s="330"/>
      <c r="F8" s="330"/>
      <c r="G8" s="330"/>
      <c r="H8" s="53"/>
    </row>
    <row r="9" spans="1:10" ht="15.75" customHeight="1">
      <c r="A9" s="330" t="s">
        <v>589</v>
      </c>
      <c r="B9" s="330"/>
      <c r="C9" s="330"/>
      <c r="D9" s="330"/>
      <c r="E9" s="330"/>
      <c r="F9" s="330"/>
      <c r="G9" s="330"/>
      <c r="H9" s="53"/>
    </row>
    <row r="10" spans="1:10" ht="19.5" customHeight="1">
      <c r="A10" s="317" t="s">
        <v>590</v>
      </c>
      <c r="B10" s="317"/>
      <c r="C10" s="317"/>
      <c r="D10" s="317"/>
      <c r="E10" s="317"/>
      <c r="F10" s="317"/>
      <c r="G10" s="317"/>
      <c r="H10" s="53"/>
    </row>
    <row r="11" spans="1:10" ht="14.25" customHeight="1">
      <c r="A11" s="317" t="s">
        <v>591</v>
      </c>
      <c r="B11" s="317"/>
      <c r="C11" s="317"/>
      <c r="D11" s="317"/>
      <c r="E11" s="317"/>
      <c r="F11" s="317"/>
      <c r="G11" s="317"/>
      <c r="H11" s="53"/>
    </row>
    <row r="12" spans="1:10" ht="14.25" customHeight="1">
      <c r="A12" s="317" t="s">
        <v>592</v>
      </c>
      <c r="B12" s="317"/>
      <c r="C12" s="317"/>
      <c r="D12" s="317"/>
      <c r="E12" s="317"/>
      <c r="F12" s="317"/>
      <c r="G12" s="317"/>
      <c r="H12" s="53"/>
    </row>
    <row r="13" spans="1:10" ht="15" customHeight="1">
      <c r="A13" s="317" t="s">
        <v>593</v>
      </c>
      <c r="B13" s="317"/>
      <c r="C13" s="317"/>
      <c r="D13" s="317"/>
      <c r="E13" s="317"/>
      <c r="F13" s="317"/>
      <c r="G13" s="317"/>
      <c r="H13" s="53"/>
    </row>
    <row r="14" spans="1:10" ht="16.5" customHeight="1">
      <c r="A14" s="317" t="s">
        <v>3</v>
      </c>
      <c r="B14" s="317"/>
      <c r="C14" s="317"/>
      <c r="D14" s="317"/>
      <c r="E14" s="317"/>
      <c r="F14" s="317"/>
      <c r="G14" s="317"/>
      <c r="H14" s="53"/>
    </row>
    <row r="15" spans="1:10" ht="18.75" customHeight="1">
      <c r="A15" s="318" t="s">
        <v>4</v>
      </c>
      <c r="B15" s="319"/>
      <c r="C15" s="318" t="s">
        <v>5</v>
      </c>
      <c r="D15" s="318" t="s">
        <v>6</v>
      </c>
      <c r="E15" s="318" t="s">
        <v>7</v>
      </c>
      <c r="F15" s="318" t="s">
        <v>8</v>
      </c>
      <c r="G15" s="322" t="s">
        <v>9</v>
      </c>
      <c r="H15" s="53"/>
    </row>
    <row r="16" spans="1:10" ht="74.25" customHeight="1">
      <c r="A16" s="79" t="s">
        <v>10</v>
      </c>
      <c r="B16" s="79" t="s">
        <v>11</v>
      </c>
      <c r="C16" s="320"/>
      <c r="D16" s="321"/>
      <c r="E16" s="321"/>
      <c r="F16" s="321"/>
      <c r="G16" s="323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24" t="s">
        <v>124</v>
      </c>
      <c r="B18" s="324"/>
      <c r="C18" s="324"/>
      <c r="D18" s="324"/>
      <c r="E18" s="324"/>
      <c r="F18" s="324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308" t="s">
        <v>125</v>
      </c>
      <c r="B379" s="309"/>
      <c r="C379" s="309"/>
      <c r="D379" s="309"/>
      <c r="E379" s="309"/>
      <c r="F379" s="310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311" t="s">
        <v>127</v>
      </c>
      <c r="B449" s="312"/>
      <c r="C449" s="312"/>
      <c r="D449" s="312"/>
      <c r="E449" s="312"/>
      <c r="F449" s="313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14" t="s">
        <v>128</v>
      </c>
      <c r="B509" s="315"/>
      <c r="C509" s="315"/>
      <c r="D509" s="315"/>
      <c r="E509" s="315"/>
      <c r="F509" s="316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329" t="s">
        <v>727</v>
      </c>
      <c r="B1" s="329"/>
      <c r="C1" s="329"/>
      <c r="D1" s="329"/>
      <c r="E1" s="329"/>
      <c r="F1" s="329"/>
      <c r="G1" s="329"/>
      <c r="H1" s="53"/>
    </row>
    <row r="2" spans="1:10" ht="28.5" customHeight="1">
      <c r="A2" s="333"/>
      <c r="B2" s="333"/>
      <c r="C2" s="333"/>
      <c r="D2" s="333"/>
      <c r="E2" s="333"/>
      <c r="F2" s="333"/>
      <c r="G2" s="333"/>
      <c r="H2" s="53"/>
    </row>
    <row r="3" spans="1:10" ht="18.75" customHeight="1">
      <c r="A3" s="318" t="s">
        <v>4</v>
      </c>
      <c r="B3" s="319"/>
      <c r="C3" s="318" t="s">
        <v>5</v>
      </c>
      <c r="D3" s="318" t="s">
        <v>6</v>
      </c>
      <c r="E3" s="318" t="s">
        <v>7</v>
      </c>
      <c r="F3" s="318" t="s">
        <v>8</v>
      </c>
      <c r="G3" s="322" t="s">
        <v>9</v>
      </c>
      <c r="H3" s="53"/>
    </row>
    <row r="4" spans="1:10" ht="74.25" customHeight="1">
      <c r="A4" s="84" t="s">
        <v>10</v>
      </c>
      <c r="B4" s="84" t="s">
        <v>11</v>
      </c>
      <c r="C4" s="320"/>
      <c r="D4" s="321"/>
      <c r="E4" s="321"/>
      <c r="F4" s="321"/>
      <c r="G4" s="323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24" t="s">
        <v>124</v>
      </c>
      <c r="B6" s="324"/>
      <c r="C6" s="324"/>
      <c r="D6" s="324"/>
      <c r="E6" s="324"/>
      <c r="F6" s="324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18" t="s">
        <v>128</v>
      </c>
      <c r="B44" s="318"/>
      <c r="C44" s="318"/>
      <c r="D44" s="318"/>
      <c r="E44" s="318"/>
      <c r="F44" s="318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31" t="s">
        <v>728</v>
      </c>
      <c r="B46" s="332"/>
      <c r="C46" s="332"/>
      <c r="D46" s="332"/>
      <c r="E46" s="332"/>
      <c r="F46" s="332"/>
      <c r="G46" s="332"/>
    </row>
    <row r="47" spans="1:10" ht="15" customHeight="1">
      <c r="A47" s="332"/>
      <c r="B47" s="332"/>
      <c r="C47" s="332"/>
      <c r="D47" s="332"/>
      <c r="E47" s="332"/>
      <c r="F47" s="332"/>
      <c r="G47" s="332"/>
    </row>
    <row r="48" spans="1:10" ht="25.5" customHeight="1">
      <c r="A48" s="332"/>
      <c r="B48" s="332"/>
      <c r="C48" s="332"/>
      <c r="D48" s="332"/>
      <c r="E48" s="332"/>
      <c r="F48" s="332"/>
      <c r="G48" s="33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334" t="s">
        <v>783</v>
      </c>
      <c r="B1" s="335"/>
      <c r="C1" s="335"/>
      <c r="D1" s="335"/>
      <c r="E1" s="335"/>
      <c r="F1" s="335"/>
      <c r="G1" s="335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18" t="s">
        <v>128</v>
      </c>
      <c r="B44" s="318"/>
      <c r="C44" s="318"/>
      <c r="D44" s="318"/>
      <c r="E44" s="318"/>
      <c r="F44" s="318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336" t="s">
        <v>838</v>
      </c>
      <c r="B1" s="337"/>
      <c r="C1" s="337"/>
      <c r="D1" s="337"/>
      <c r="E1" s="337"/>
      <c r="F1" s="337"/>
      <c r="G1" s="33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38" t="s">
        <v>128</v>
      </c>
      <c r="B64" s="338"/>
      <c r="C64" s="338"/>
      <c r="D64" s="338"/>
      <c r="E64" s="338"/>
      <c r="F64" s="338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339" t="s">
        <v>770</v>
      </c>
      <c r="B1" s="340"/>
      <c r="C1" s="340"/>
      <c r="D1" s="340"/>
      <c r="E1" s="340"/>
      <c r="F1" s="340"/>
      <c r="G1" s="34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18" t="s">
        <v>128</v>
      </c>
      <c r="B46" s="318"/>
      <c r="C46" s="318"/>
      <c r="D46" s="318"/>
      <c r="E46" s="318"/>
      <c r="F46" s="318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80"/>
  <sheetViews>
    <sheetView tabSelected="1" topLeftCell="A34" zoomScale="145" zoomScaleNormal="145" workbookViewId="0">
      <selection sqref="A1:G45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195" customWidth="1"/>
    <col min="4" max="4" width="8.5703125" style="1" customWidth="1"/>
    <col min="5" max="5" width="11.85546875" style="195" customWidth="1"/>
    <col min="6" max="6" width="8.85546875" style="195" customWidth="1"/>
    <col min="7" max="7" width="14.28515625" style="185" customWidth="1"/>
    <col min="8" max="8" width="12.5703125" style="177" customWidth="1"/>
    <col min="9" max="10" width="8.85546875" style="177"/>
    <col min="11" max="11" width="15" style="177" customWidth="1"/>
    <col min="12" max="12" width="15.7109375" style="177" customWidth="1"/>
    <col min="13" max="132" width="8.85546875" style="177"/>
    <col min="133" max="16384" width="8.85546875" style="1"/>
  </cols>
  <sheetData>
    <row r="1" spans="1:132">
      <c r="A1" s="248"/>
      <c r="B1" s="251"/>
      <c r="C1" s="352" t="s">
        <v>872</v>
      </c>
      <c r="D1" s="352"/>
      <c r="E1" s="352"/>
      <c r="F1" s="352"/>
      <c r="G1" s="352"/>
    </row>
    <row r="2" spans="1:132" ht="15" customHeight="1">
      <c r="A2" s="353" t="s">
        <v>1451</v>
      </c>
      <c r="B2" s="353"/>
      <c r="C2" s="353"/>
      <c r="D2" s="353"/>
      <c r="E2" s="353"/>
      <c r="F2" s="353"/>
      <c r="G2" s="353"/>
    </row>
    <row r="3" spans="1:132" ht="9.75" customHeight="1">
      <c r="A3" s="353"/>
      <c r="B3" s="353"/>
      <c r="C3" s="353"/>
      <c r="D3" s="353"/>
      <c r="E3" s="353"/>
      <c r="F3" s="353"/>
      <c r="G3" s="353"/>
    </row>
    <row r="4" spans="1:132">
      <c r="A4" s="354" t="s">
        <v>1416</v>
      </c>
      <c r="B4" s="354"/>
      <c r="C4" s="354"/>
      <c r="D4" s="354"/>
      <c r="E4" s="354"/>
      <c r="F4" s="354"/>
      <c r="G4" s="354"/>
    </row>
    <row r="5" spans="1:132">
      <c r="A5" s="252"/>
      <c r="B5" s="253" t="s">
        <v>2</v>
      </c>
      <c r="C5" s="355" t="s">
        <v>1475</v>
      </c>
      <c r="D5" s="356"/>
      <c r="E5" s="356"/>
      <c r="F5" s="356"/>
      <c r="G5" s="356"/>
    </row>
    <row r="6" spans="1:132" ht="28.15" customHeight="1">
      <c r="A6" s="357" t="s">
        <v>1321</v>
      </c>
      <c r="B6" s="357"/>
      <c r="C6" s="357"/>
      <c r="D6" s="357"/>
      <c r="E6" s="357"/>
      <c r="F6" s="357"/>
      <c r="G6" s="357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58" t="s">
        <v>1320</v>
      </c>
      <c r="B7" s="358"/>
      <c r="C7" s="358"/>
      <c r="D7" s="358"/>
      <c r="E7" s="358"/>
      <c r="F7" s="358"/>
      <c r="G7" s="358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58" t="s">
        <v>1108</v>
      </c>
      <c r="B8" s="358"/>
      <c r="C8" s="358"/>
      <c r="D8" s="358"/>
      <c r="E8" s="358"/>
      <c r="F8" s="358"/>
      <c r="G8" s="358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58" t="s">
        <v>1109</v>
      </c>
      <c r="B9" s="358"/>
      <c r="C9" s="358"/>
      <c r="D9" s="358"/>
      <c r="E9" s="358"/>
      <c r="F9" s="358"/>
      <c r="G9" s="358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47" t="s">
        <v>1110</v>
      </c>
      <c r="B10" s="347"/>
      <c r="C10" s="347"/>
      <c r="D10" s="347"/>
      <c r="E10" s="347"/>
      <c r="F10" s="347"/>
      <c r="G10" s="347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47" t="s">
        <v>1111</v>
      </c>
      <c r="B11" s="347"/>
      <c r="C11" s="347"/>
      <c r="D11" s="347"/>
      <c r="E11" s="347"/>
      <c r="F11" s="347"/>
      <c r="G11" s="347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47" t="s">
        <v>1112</v>
      </c>
      <c r="B12" s="347"/>
      <c r="C12" s="347"/>
      <c r="D12" s="347"/>
      <c r="E12" s="347"/>
      <c r="F12" s="347"/>
      <c r="G12" s="347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47" t="s">
        <v>1113</v>
      </c>
      <c r="B13" s="347"/>
      <c r="C13" s="347"/>
      <c r="D13" s="347"/>
      <c r="E13" s="347"/>
      <c r="F13" s="347"/>
      <c r="G13" s="347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47" t="s">
        <v>3</v>
      </c>
      <c r="B14" s="347"/>
      <c r="C14" s="347"/>
      <c r="D14" s="347"/>
      <c r="E14" s="347"/>
      <c r="F14" s="347"/>
      <c r="G14" s="347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38" t="s">
        <v>4</v>
      </c>
      <c r="B15" s="348"/>
      <c r="C15" s="338" t="s">
        <v>5</v>
      </c>
      <c r="D15" s="338" t="s">
        <v>6</v>
      </c>
      <c r="E15" s="338" t="s">
        <v>1227</v>
      </c>
      <c r="F15" s="338" t="s">
        <v>8</v>
      </c>
      <c r="G15" s="351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63.75">
      <c r="A16" s="302" t="s">
        <v>10</v>
      </c>
      <c r="B16" s="302" t="s">
        <v>11</v>
      </c>
      <c r="C16" s="349"/>
      <c r="D16" s="350"/>
      <c r="E16" s="350"/>
      <c r="F16" s="350"/>
      <c r="G16" s="351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>
      <c r="A17" s="303">
        <v>1</v>
      </c>
      <c r="B17" s="304">
        <v>2</v>
      </c>
      <c r="C17" s="304">
        <v>3</v>
      </c>
      <c r="D17" s="132">
        <v>4</v>
      </c>
      <c r="E17" s="132">
        <v>5</v>
      </c>
      <c r="F17" s="132">
        <v>6</v>
      </c>
      <c r="G17" s="305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>
      <c r="A18" s="341" t="s">
        <v>124</v>
      </c>
      <c r="B18" s="342"/>
      <c r="C18" s="342"/>
      <c r="D18" s="342"/>
      <c r="E18" s="342"/>
      <c r="F18" s="343"/>
      <c r="G18" s="306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6.5">
      <c r="A19" s="223" t="s">
        <v>960</v>
      </c>
      <c r="B19" s="196" t="s">
        <v>961</v>
      </c>
      <c r="C19" s="197" t="s">
        <v>13</v>
      </c>
      <c r="D19" s="202" t="s">
        <v>51</v>
      </c>
      <c r="E19" s="217">
        <v>4000</v>
      </c>
      <c r="F19" s="242">
        <v>20</v>
      </c>
      <c r="G19" s="192">
        <f>E19*F19</f>
        <v>80000</v>
      </c>
      <c r="H19" s="191"/>
    </row>
    <row r="20" spans="1:132" s="186" customFormat="1" ht="16.5">
      <c r="A20" s="254" t="s">
        <v>901</v>
      </c>
      <c r="B20" s="198" t="s">
        <v>875</v>
      </c>
      <c r="C20" s="197" t="s">
        <v>13</v>
      </c>
      <c r="D20" s="238" t="s">
        <v>58</v>
      </c>
      <c r="E20" s="203">
        <v>3000</v>
      </c>
      <c r="F20" s="203">
        <v>5</v>
      </c>
      <c r="G20" s="192">
        <f t="shared" ref="G20:G87" si="0">E20*F20</f>
        <v>15000</v>
      </c>
      <c r="H20" s="191"/>
    </row>
    <row r="21" spans="1:132" s="186" customFormat="1" ht="16.5">
      <c r="A21" s="13" t="s">
        <v>60</v>
      </c>
      <c r="B21" s="196" t="s">
        <v>137</v>
      </c>
      <c r="C21" s="197" t="s">
        <v>13</v>
      </c>
      <c r="D21" s="202" t="s">
        <v>62</v>
      </c>
      <c r="E21" s="203">
        <v>200</v>
      </c>
      <c r="F21" s="203">
        <v>400</v>
      </c>
      <c r="G21" s="192">
        <f>E21*F21</f>
        <v>80000</v>
      </c>
      <c r="H21" s="191"/>
    </row>
    <row r="22" spans="1:132" s="187" customFormat="1" ht="16.5">
      <c r="A22" s="13" t="s">
        <v>63</v>
      </c>
      <c r="B22" s="196" t="s">
        <v>1150</v>
      </c>
      <c r="C22" s="197" t="s">
        <v>13</v>
      </c>
      <c r="D22" s="202" t="s">
        <v>62</v>
      </c>
      <c r="E22" s="217">
        <v>180</v>
      </c>
      <c r="F22" s="217">
        <v>150</v>
      </c>
      <c r="G22" s="192">
        <f>E22*F22</f>
        <v>27000</v>
      </c>
      <c r="H22" s="247"/>
    </row>
    <row r="23" spans="1:132" s="187" customFormat="1" ht="16.5">
      <c r="A23" s="13" t="s">
        <v>206</v>
      </c>
      <c r="B23" s="196" t="s">
        <v>1303</v>
      </c>
      <c r="C23" s="197" t="s">
        <v>13</v>
      </c>
      <c r="D23" s="255" t="s">
        <v>25</v>
      </c>
      <c r="E23" s="217">
        <v>350</v>
      </c>
      <c r="F23" s="217">
        <v>500</v>
      </c>
      <c r="G23" s="192">
        <f>E23*F23</f>
        <v>175000</v>
      </c>
      <c r="H23" s="247"/>
    </row>
    <row r="24" spans="1:132" s="187" customFormat="1" ht="16.5">
      <c r="A24" s="13" t="s">
        <v>207</v>
      </c>
      <c r="B24" s="196" t="s">
        <v>406</v>
      </c>
      <c r="C24" s="197" t="s">
        <v>13</v>
      </c>
      <c r="D24" s="255" t="s">
        <v>25</v>
      </c>
      <c r="E24" s="256">
        <v>600</v>
      </c>
      <c r="F24" s="217">
        <v>20</v>
      </c>
      <c r="G24" s="192">
        <f t="shared" si="0"/>
        <v>12000</v>
      </c>
      <c r="H24" s="247"/>
    </row>
    <row r="25" spans="1:132" s="190" customFormat="1" ht="16.5">
      <c r="A25" s="13">
        <v>19721200</v>
      </c>
      <c r="B25" s="196" t="s">
        <v>887</v>
      </c>
      <c r="C25" s="197" t="s">
        <v>13</v>
      </c>
      <c r="D25" s="255" t="s">
        <v>51</v>
      </c>
      <c r="E25" s="203">
        <v>3000</v>
      </c>
      <c r="F25" s="203">
        <v>5</v>
      </c>
      <c r="G25" s="192">
        <f t="shared" si="0"/>
        <v>15000</v>
      </c>
      <c r="H25" s="191"/>
      <c r="I25" s="276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</row>
    <row r="26" spans="1:132" s="188" customFormat="1" ht="16.5" customHeight="1">
      <c r="A26" s="13">
        <v>22111110</v>
      </c>
      <c r="B26" s="196" t="s">
        <v>122</v>
      </c>
      <c r="C26" s="197" t="s">
        <v>13</v>
      </c>
      <c r="D26" s="202" t="s">
        <v>25</v>
      </c>
      <c r="E26" s="217">
        <v>20000</v>
      </c>
      <c r="F26" s="217">
        <v>10</v>
      </c>
      <c r="G26" s="192">
        <f t="shared" si="0"/>
        <v>200000</v>
      </c>
      <c r="H26" s="191"/>
    </row>
    <row r="27" spans="1:132" s="188" customFormat="1" ht="16.5">
      <c r="A27" s="13">
        <v>22120000</v>
      </c>
      <c r="B27" s="196" t="s">
        <v>24</v>
      </c>
      <c r="C27" s="197" t="s">
        <v>13</v>
      </c>
      <c r="D27" s="202" t="s">
        <v>25</v>
      </c>
      <c r="E27" s="217">
        <v>2950</v>
      </c>
      <c r="F27" s="217">
        <v>250</v>
      </c>
      <c r="G27" s="192">
        <f t="shared" si="0"/>
        <v>737500</v>
      </c>
      <c r="H27" s="191"/>
    </row>
    <row r="28" spans="1:132" s="188" customFormat="1" ht="16.5">
      <c r="A28" s="13">
        <v>22211200</v>
      </c>
      <c r="B28" s="196" t="s">
        <v>1114</v>
      </c>
      <c r="C28" s="197" t="s">
        <v>13</v>
      </c>
      <c r="D28" s="202" t="s">
        <v>25</v>
      </c>
      <c r="E28" s="217">
        <v>260</v>
      </c>
      <c r="F28" s="217">
        <v>3000</v>
      </c>
      <c r="G28" s="192">
        <f t="shared" si="0"/>
        <v>780000</v>
      </c>
      <c r="H28" s="191"/>
    </row>
    <row r="29" spans="1:132" s="188" customFormat="1" ht="16.5">
      <c r="A29" s="13" t="s">
        <v>64</v>
      </c>
      <c r="B29" s="196" t="s">
        <v>962</v>
      </c>
      <c r="C29" s="197" t="s">
        <v>13</v>
      </c>
      <c r="D29" s="202" t="s">
        <v>25</v>
      </c>
      <c r="E29" s="217">
        <v>2700</v>
      </c>
      <c r="F29" s="217">
        <v>374</v>
      </c>
      <c r="G29" s="192">
        <f t="shared" si="0"/>
        <v>1009800</v>
      </c>
      <c r="H29" s="191"/>
    </row>
    <row r="30" spans="1:132" s="188" customFormat="1" ht="15.75" customHeight="1">
      <c r="A30" s="13" t="s">
        <v>66</v>
      </c>
      <c r="B30" s="196" t="s">
        <v>1329</v>
      </c>
      <c r="C30" s="197" t="s">
        <v>13</v>
      </c>
      <c r="D30" s="202" t="s">
        <v>25</v>
      </c>
      <c r="E30" s="217">
        <v>1200</v>
      </c>
      <c r="F30" s="217">
        <v>500</v>
      </c>
      <c r="G30" s="192">
        <f t="shared" si="0"/>
        <v>600000</v>
      </c>
      <c r="H30" s="191"/>
    </row>
    <row r="31" spans="1:132" s="188" customFormat="1" ht="16.5">
      <c r="A31" s="223" t="s">
        <v>963</v>
      </c>
      <c r="B31" s="196" t="s">
        <v>964</v>
      </c>
      <c r="C31" s="197" t="s">
        <v>13</v>
      </c>
      <c r="D31" s="257" t="s">
        <v>51</v>
      </c>
      <c r="E31" s="217">
        <v>300</v>
      </c>
      <c r="F31" s="203">
        <v>150</v>
      </c>
      <c r="G31" s="192">
        <f t="shared" si="0"/>
        <v>45000</v>
      </c>
      <c r="H31" s="191"/>
    </row>
    <row r="32" spans="1:132" s="188" customFormat="1" ht="16.5">
      <c r="A32" s="13">
        <v>24911500</v>
      </c>
      <c r="B32" s="196" t="s">
        <v>1306</v>
      </c>
      <c r="C32" s="197" t="s">
        <v>13</v>
      </c>
      <c r="D32" s="202" t="s">
        <v>25</v>
      </c>
      <c r="E32" s="203">
        <v>2000</v>
      </c>
      <c r="F32" s="203">
        <v>10</v>
      </c>
      <c r="G32" s="192">
        <f t="shared" si="0"/>
        <v>20000</v>
      </c>
      <c r="H32" s="191"/>
    </row>
    <row r="33" spans="1:8" s="188" customFormat="1" ht="17.25" customHeight="1">
      <c r="A33" s="13">
        <v>24951580</v>
      </c>
      <c r="B33" s="13" t="s">
        <v>1228</v>
      </c>
      <c r="C33" s="202" t="s">
        <v>13</v>
      </c>
      <c r="D33" s="202" t="s">
        <v>25</v>
      </c>
      <c r="E33" s="203">
        <v>1800</v>
      </c>
      <c r="F33" s="203">
        <v>5</v>
      </c>
      <c r="G33" s="192">
        <f t="shared" si="0"/>
        <v>9000</v>
      </c>
      <c r="H33" s="191"/>
    </row>
    <row r="34" spans="1:8" s="188" customFormat="1" ht="16.5">
      <c r="A34" s="13">
        <v>30192232</v>
      </c>
      <c r="B34" s="196" t="s">
        <v>965</v>
      </c>
      <c r="C34" s="197" t="s">
        <v>13</v>
      </c>
      <c r="D34" s="202" t="s">
        <v>25</v>
      </c>
      <c r="E34" s="217">
        <v>500</v>
      </c>
      <c r="F34" s="217">
        <v>40</v>
      </c>
      <c r="G34" s="192">
        <f t="shared" si="0"/>
        <v>20000</v>
      </c>
      <c r="H34" s="191"/>
    </row>
    <row r="35" spans="1:8" s="188" customFormat="1" ht="16.5">
      <c r="A35" s="13" t="s">
        <v>893</v>
      </c>
      <c r="B35" s="196" t="s">
        <v>894</v>
      </c>
      <c r="C35" s="197" t="s">
        <v>13</v>
      </c>
      <c r="D35" s="202" t="s">
        <v>25</v>
      </c>
      <c r="E35" s="217">
        <v>12000</v>
      </c>
      <c r="F35" s="242">
        <v>4</v>
      </c>
      <c r="G35" s="192">
        <f t="shared" si="0"/>
        <v>48000</v>
      </c>
      <c r="H35" s="191"/>
    </row>
    <row r="36" spans="1:8" s="188" customFormat="1" ht="16.5">
      <c r="A36" s="13" t="s">
        <v>899</v>
      </c>
      <c r="B36" s="196" t="s">
        <v>918</v>
      </c>
      <c r="C36" s="197" t="s">
        <v>13</v>
      </c>
      <c r="D36" s="202" t="s">
        <v>25</v>
      </c>
      <c r="E36" s="217">
        <v>12000</v>
      </c>
      <c r="F36" s="242">
        <v>2</v>
      </c>
      <c r="G36" s="192">
        <f t="shared" si="0"/>
        <v>24000</v>
      </c>
      <c r="H36" s="191"/>
    </row>
    <row r="37" spans="1:8" s="188" customFormat="1" ht="16.5">
      <c r="A37" s="13" t="s">
        <v>919</v>
      </c>
      <c r="B37" s="196" t="s">
        <v>895</v>
      </c>
      <c r="C37" s="197" t="s">
        <v>13</v>
      </c>
      <c r="D37" s="202" t="s">
        <v>25</v>
      </c>
      <c r="E37" s="217">
        <v>10000</v>
      </c>
      <c r="F37" s="242">
        <v>4</v>
      </c>
      <c r="G37" s="192">
        <f t="shared" si="0"/>
        <v>40000</v>
      </c>
      <c r="H37" s="191"/>
    </row>
    <row r="38" spans="1:8" s="188" customFormat="1" ht="16.5">
      <c r="A38" s="13" t="s">
        <v>1230</v>
      </c>
      <c r="B38" s="196" t="s">
        <v>1231</v>
      </c>
      <c r="C38" s="197" t="s">
        <v>13</v>
      </c>
      <c r="D38" s="202" t="s">
        <v>25</v>
      </c>
      <c r="E38" s="217">
        <v>35000</v>
      </c>
      <c r="F38" s="242">
        <v>2</v>
      </c>
      <c r="G38" s="192">
        <f t="shared" si="0"/>
        <v>70000</v>
      </c>
      <c r="H38" s="191"/>
    </row>
    <row r="39" spans="1:8" s="188" customFormat="1" ht="24.95" customHeight="1">
      <c r="A39" s="13">
        <v>30197234</v>
      </c>
      <c r="B39" s="196" t="s">
        <v>896</v>
      </c>
      <c r="C39" s="197" t="s">
        <v>13</v>
      </c>
      <c r="D39" s="202" t="s">
        <v>25</v>
      </c>
      <c r="E39" s="217">
        <v>900</v>
      </c>
      <c r="F39" s="217">
        <v>15</v>
      </c>
      <c r="G39" s="193">
        <f>E39*F39</f>
        <v>13500</v>
      </c>
      <c r="H39" s="191"/>
    </row>
    <row r="40" spans="1:8" s="188" customFormat="1" ht="17.100000000000001" customHeight="1">
      <c r="A40" s="13">
        <v>30197235</v>
      </c>
      <c r="B40" s="196" t="s">
        <v>1233</v>
      </c>
      <c r="C40" s="197" t="s">
        <v>13</v>
      </c>
      <c r="D40" s="202" t="s">
        <v>25</v>
      </c>
      <c r="E40" s="217">
        <v>348</v>
      </c>
      <c r="F40" s="217">
        <v>70</v>
      </c>
      <c r="G40" s="360">
        <f>E40*F40</f>
        <v>24360</v>
      </c>
      <c r="H40" s="191"/>
    </row>
    <row r="41" spans="1:8" s="188" customFormat="1" ht="17.100000000000001" customHeight="1">
      <c r="A41" s="13" t="s">
        <v>1169</v>
      </c>
      <c r="B41" s="196" t="s">
        <v>902</v>
      </c>
      <c r="C41" s="197" t="s">
        <v>13</v>
      </c>
      <c r="D41" s="202" t="s">
        <v>25</v>
      </c>
      <c r="E41" s="217">
        <v>478</v>
      </c>
      <c r="F41" s="217">
        <v>24</v>
      </c>
      <c r="G41" s="360">
        <f>E41*F41</f>
        <v>11472</v>
      </c>
      <c r="H41" s="191"/>
    </row>
    <row r="42" spans="1:8" s="188" customFormat="1" ht="17.100000000000001" customHeight="1">
      <c r="A42" s="204" t="s">
        <v>1204</v>
      </c>
      <c r="B42" s="205" t="s">
        <v>1318</v>
      </c>
      <c r="C42" s="197" t="s">
        <v>13</v>
      </c>
      <c r="D42" s="201" t="s">
        <v>25</v>
      </c>
      <c r="E42" s="286">
        <v>500</v>
      </c>
      <c r="F42" s="207">
        <v>20</v>
      </c>
      <c r="G42" s="208">
        <f t="shared" ref="G42" si="1">+F42*E42</f>
        <v>10000</v>
      </c>
      <c r="H42" s="191"/>
    </row>
    <row r="43" spans="1:8" s="188" customFormat="1" ht="17.100000000000001" customHeight="1">
      <c r="A43" s="13">
        <v>30197231</v>
      </c>
      <c r="B43" s="209" t="s">
        <v>873</v>
      </c>
      <c r="C43" s="197" t="s">
        <v>13</v>
      </c>
      <c r="D43" s="217" t="s">
        <v>25</v>
      </c>
      <c r="E43" s="217">
        <v>13</v>
      </c>
      <c r="F43" s="217">
        <v>4000</v>
      </c>
      <c r="G43" s="360">
        <f>E43*F43</f>
        <v>52000</v>
      </c>
      <c r="H43" s="191" t="s">
        <v>1479</v>
      </c>
    </row>
    <row r="44" spans="1:8" s="188" customFormat="1" ht="17.100000000000001" customHeight="1">
      <c r="A44" s="13">
        <v>30192128</v>
      </c>
      <c r="B44" s="196" t="s">
        <v>866</v>
      </c>
      <c r="C44" s="197" t="s">
        <v>13</v>
      </c>
      <c r="D44" s="217" t="s">
        <v>25</v>
      </c>
      <c r="E44" s="217">
        <v>1500</v>
      </c>
      <c r="F44" s="217">
        <v>20</v>
      </c>
      <c r="G44" s="193">
        <f t="shared" si="0"/>
        <v>30000</v>
      </c>
      <c r="H44" s="191"/>
    </row>
    <row r="45" spans="1:8" s="188" customFormat="1" ht="17.100000000000001" customHeight="1">
      <c r="A45" s="13">
        <v>30192121</v>
      </c>
      <c r="B45" s="196" t="s">
        <v>1477</v>
      </c>
      <c r="C45" s="197" t="s">
        <v>13</v>
      </c>
      <c r="D45" s="217" t="s">
        <v>25</v>
      </c>
      <c r="E45" s="217">
        <v>100</v>
      </c>
      <c r="F45" s="217">
        <v>510</v>
      </c>
      <c r="G45" s="307">
        <f t="shared" si="0"/>
        <v>51000</v>
      </c>
      <c r="H45" s="191"/>
    </row>
    <row r="46" spans="1:8" s="188" customFormat="1" ht="17.100000000000001" customHeight="1">
      <c r="A46" s="13">
        <v>30192125</v>
      </c>
      <c r="B46" s="196" t="s">
        <v>1478</v>
      </c>
      <c r="C46" s="197" t="s">
        <v>13</v>
      </c>
      <c r="D46" s="217" t="s">
        <v>25</v>
      </c>
      <c r="E46" s="217">
        <v>250</v>
      </c>
      <c r="F46" s="217">
        <v>310</v>
      </c>
      <c r="G46" s="307">
        <v>77500</v>
      </c>
      <c r="H46" s="191"/>
    </row>
    <row r="47" spans="1:8" s="188" customFormat="1" ht="17.100000000000001" customHeight="1">
      <c r="A47" s="13">
        <v>39541140</v>
      </c>
      <c r="B47" s="196" t="s">
        <v>966</v>
      </c>
      <c r="C47" s="197" t="s">
        <v>13</v>
      </c>
      <c r="D47" s="217" t="s">
        <v>91</v>
      </c>
      <c r="E47" s="217">
        <v>1000</v>
      </c>
      <c r="F47" s="217">
        <v>12</v>
      </c>
      <c r="G47" s="193">
        <f t="shared" si="0"/>
        <v>12000</v>
      </c>
      <c r="H47" s="191"/>
    </row>
    <row r="48" spans="1:8" s="188" customFormat="1" ht="17.100000000000001" customHeight="1">
      <c r="A48" s="204" t="s">
        <v>1170</v>
      </c>
      <c r="B48" s="210" t="s">
        <v>1229</v>
      </c>
      <c r="C48" s="197" t="s">
        <v>13</v>
      </c>
      <c r="D48" s="201" t="s">
        <v>25</v>
      </c>
      <c r="E48" s="286">
        <v>550</v>
      </c>
      <c r="F48" s="207">
        <v>20</v>
      </c>
      <c r="G48" s="208">
        <f t="shared" ref="G48" si="2">+F48*E48</f>
        <v>11000</v>
      </c>
      <c r="H48" s="191"/>
    </row>
    <row r="49" spans="1:8" s="188" customFormat="1" ht="17.100000000000001" customHeight="1">
      <c r="A49" s="13">
        <v>30197643</v>
      </c>
      <c r="B49" s="196" t="s">
        <v>1115</v>
      </c>
      <c r="C49" s="197" t="s">
        <v>13</v>
      </c>
      <c r="D49" s="217" t="s">
        <v>51</v>
      </c>
      <c r="E49" s="217">
        <v>5000</v>
      </c>
      <c r="F49" s="217">
        <v>5</v>
      </c>
      <c r="G49" s="193">
        <f t="shared" si="0"/>
        <v>25000</v>
      </c>
      <c r="H49" s="191"/>
    </row>
    <row r="50" spans="1:8" s="188" customFormat="1" ht="17.100000000000001" customHeight="1">
      <c r="A50" s="13">
        <v>30197623</v>
      </c>
      <c r="B50" s="196" t="s">
        <v>1116</v>
      </c>
      <c r="C50" s="197" t="s">
        <v>13</v>
      </c>
      <c r="D50" s="217" t="s">
        <v>51</v>
      </c>
      <c r="E50" s="217">
        <v>3000</v>
      </c>
      <c r="F50" s="217">
        <v>5</v>
      </c>
      <c r="G50" s="193">
        <f t="shared" si="0"/>
        <v>15000</v>
      </c>
      <c r="H50" s="191"/>
    </row>
    <row r="51" spans="1:8" s="188" customFormat="1" ht="17.100000000000001" customHeight="1">
      <c r="A51" s="13">
        <v>30192210</v>
      </c>
      <c r="B51" s="196" t="s">
        <v>954</v>
      </c>
      <c r="C51" s="197" t="s">
        <v>13</v>
      </c>
      <c r="D51" s="202" t="s">
        <v>25</v>
      </c>
      <c r="E51" s="217">
        <v>336</v>
      </c>
      <c r="F51" s="217">
        <v>120</v>
      </c>
      <c r="G51" s="361">
        <f t="shared" si="0"/>
        <v>40320</v>
      </c>
      <c r="H51" s="191"/>
    </row>
    <row r="52" spans="1:8" s="188" customFormat="1" ht="17.100000000000001" customHeight="1">
      <c r="A52" s="13">
        <v>30192220</v>
      </c>
      <c r="B52" s="196" t="s">
        <v>955</v>
      </c>
      <c r="C52" s="197" t="s">
        <v>13</v>
      </c>
      <c r="D52" s="202" t="s">
        <v>25</v>
      </c>
      <c r="E52" s="217">
        <v>56</v>
      </c>
      <c r="F52" s="217">
        <v>120</v>
      </c>
      <c r="G52" s="192">
        <f t="shared" si="0"/>
        <v>6720</v>
      </c>
      <c r="H52" s="191"/>
    </row>
    <row r="53" spans="1:8" s="188" customFormat="1" ht="17.100000000000001" customHeight="1">
      <c r="A53" s="13">
        <v>30197331</v>
      </c>
      <c r="B53" s="209" t="s">
        <v>862</v>
      </c>
      <c r="C53" s="197" t="s">
        <v>13</v>
      </c>
      <c r="D53" s="202" t="s">
        <v>25</v>
      </c>
      <c r="E53" s="217">
        <v>6500</v>
      </c>
      <c r="F53" s="217">
        <v>5</v>
      </c>
      <c r="G53" s="192">
        <f t="shared" si="0"/>
        <v>32500</v>
      </c>
      <c r="H53" s="191"/>
    </row>
    <row r="54" spans="1:8" s="188" customFormat="1" ht="17.100000000000001" customHeight="1">
      <c r="A54" s="13" t="s">
        <v>967</v>
      </c>
      <c r="B54" s="196" t="s">
        <v>1234</v>
      </c>
      <c r="C54" s="197" t="s">
        <v>13</v>
      </c>
      <c r="D54" s="202" t="s">
        <v>25</v>
      </c>
      <c r="E54" s="217">
        <v>1000</v>
      </c>
      <c r="F54" s="217">
        <v>10</v>
      </c>
      <c r="G54" s="192">
        <f t="shared" si="0"/>
        <v>10000</v>
      </c>
      <c r="H54" s="191"/>
    </row>
    <row r="55" spans="1:8" s="188" customFormat="1" ht="17.100000000000001" customHeight="1">
      <c r="A55" s="13" t="s">
        <v>968</v>
      </c>
      <c r="B55" s="196" t="s">
        <v>1235</v>
      </c>
      <c r="C55" s="197" t="s">
        <v>13</v>
      </c>
      <c r="D55" s="202" t="s">
        <v>25</v>
      </c>
      <c r="E55" s="217">
        <v>1176</v>
      </c>
      <c r="F55" s="217">
        <v>10</v>
      </c>
      <c r="G55" s="361">
        <f>E55*F55</f>
        <v>11760</v>
      </c>
      <c r="H55" s="191"/>
    </row>
    <row r="56" spans="1:8" s="188" customFormat="1" ht="17.100000000000001" customHeight="1">
      <c r="A56" s="13">
        <v>30197323</v>
      </c>
      <c r="B56" s="196" t="s">
        <v>1236</v>
      </c>
      <c r="C56" s="197" t="s">
        <v>13</v>
      </c>
      <c r="D56" s="202" t="s">
        <v>25</v>
      </c>
      <c r="E56" s="217">
        <v>8288</v>
      </c>
      <c r="F56" s="217">
        <v>1</v>
      </c>
      <c r="G56" s="361">
        <f>E56*F56</f>
        <v>8288</v>
      </c>
      <c r="H56" s="191"/>
    </row>
    <row r="57" spans="1:8" s="188" customFormat="1" ht="17.100000000000001" customHeight="1">
      <c r="A57" s="13">
        <v>30197112</v>
      </c>
      <c r="B57" s="196" t="s">
        <v>329</v>
      </c>
      <c r="C57" s="197" t="s">
        <v>13</v>
      </c>
      <c r="D57" s="202" t="s">
        <v>54</v>
      </c>
      <c r="E57" s="217">
        <v>106.4</v>
      </c>
      <c r="F57" s="217">
        <v>150</v>
      </c>
      <c r="G57" s="361">
        <f t="shared" si="0"/>
        <v>15960</v>
      </c>
      <c r="H57" s="191"/>
    </row>
    <row r="58" spans="1:8" s="188" customFormat="1" ht="17.100000000000001" customHeight="1">
      <c r="A58" s="13">
        <v>30197100</v>
      </c>
      <c r="B58" s="196" t="s">
        <v>330</v>
      </c>
      <c r="C58" s="197" t="s">
        <v>13</v>
      </c>
      <c r="D58" s="202" t="s">
        <v>54</v>
      </c>
      <c r="E58" s="217">
        <v>590</v>
      </c>
      <c r="F58" s="217">
        <v>10</v>
      </c>
      <c r="G58" s="361">
        <f t="shared" si="0"/>
        <v>5900</v>
      </c>
      <c r="H58" s="191"/>
    </row>
    <row r="59" spans="1:8" s="188" customFormat="1" ht="17.100000000000001" customHeight="1">
      <c r="A59" s="258">
        <v>30192780</v>
      </c>
      <c r="B59" s="198" t="s">
        <v>868</v>
      </c>
      <c r="C59" s="197" t="s">
        <v>13</v>
      </c>
      <c r="D59" s="202" t="s">
        <v>25</v>
      </c>
      <c r="E59" s="217">
        <v>127.68</v>
      </c>
      <c r="F59" s="217">
        <v>50</v>
      </c>
      <c r="G59" s="361">
        <f t="shared" si="0"/>
        <v>6384</v>
      </c>
      <c r="H59" s="191"/>
    </row>
    <row r="60" spans="1:8" s="188" customFormat="1" ht="17.100000000000001" customHeight="1">
      <c r="A60" s="258">
        <v>30192111</v>
      </c>
      <c r="B60" s="198" t="s">
        <v>867</v>
      </c>
      <c r="C60" s="197" t="s">
        <v>13</v>
      </c>
      <c r="D60" s="202" t="s">
        <v>25</v>
      </c>
      <c r="E60" s="217">
        <v>392</v>
      </c>
      <c r="F60" s="217">
        <v>2</v>
      </c>
      <c r="G60" s="361">
        <f t="shared" si="0"/>
        <v>784</v>
      </c>
      <c r="H60" s="191"/>
    </row>
    <row r="61" spans="1:8" s="188" customFormat="1" ht="24.95" customHeight="1">
      <c r="A61" s="287" t="s">
        <v>969</v>
      </c>
      <c r="B61" s="196" t="s">
        <v>1307</v>
      </c>
      <c r="C61" s="197" t="s">
        <v>13</v>
      </c>
      <c r="D61" s="202" t="s">
        <v>25</v>
      </c>
      <c r="E61" s="217">
        <v>1500</v>
      </c>
      <c r="F61" s="217">
        <v>10</v>
      </c>
      <c r="G61" s="192">
        <f t="shared" si="0"/>
        <v>15000</v>
      </c>
      <c r="H61" s="191"/>
    </row>
    <row r="62" spans="1:8" s="188" customFormat="1" ht="17.100000000000001" customHeight="1">
      <c r="A62" s="287" t="s">
        <v>970</v>
      </c>
      <c r="B62" s="196" t="s">
        <v>1308</v>
      </c>
      <c r="C62" s="197" t="s">
        <v>13</v>
      </c>
      <c r="D62" s="202" t="s">
        <v>25</v>
      </c>
      <c r="E62" s="217">
        <v>5500</v>
      </c>
      <c r="F62" s="217">
        <v>4</v>
      </c>
      <c r="G62" s="192">
        <f t="shared" si="0"/>
        <v>22000</v>
      </c>
      <c r="H62" s="191"/>
    </row>
    <row r="63" spans="1:8" s="188" customFormat="1" ht="17.100000000000001" customHeight="1">
      <c r="A63" s="13">
        <v>30197621</v>
      </c>
      <c r="B63" s="196" t="s">
        <v>952</v>
      </c>
      <c r="C63" s="197" t="s">
        <v>13</v>
      </c>
      <c r="D63" s="202" t="s">
        <v>51</v>
      </c>
      <c r="E63" s="217">
        <v>1816</v>
      </c>
      <c r="F63" s="217">
        <v>30</v>
      </c>
      <c r="G63" s="361">
        <f t="shared" si="0"/>
        <v>54480</v>
      </c>
      <c r="H63" s="191"/>
    </row>
    <row r="64" spans="1:8" s="188" customFormat="1" ht="17.100000000000001" customHeight="1">
      <c r="A64" s="214" t="s">
        <v>971</v>
      </c>
      <c r="B64" s="211" t="s">
        <v>972</v>
      </c>
      <c r="C64" s="197" t="s">
        <v>13</v>
      </c>
      <c r="D64" s="202" t="s">
        <v>51</v>
      </c>
      <c r="E64" s="217">
        <v>4500</v>
      </c>
      <c r="F64" s="217">
        <v>5</v>
      </c>
      <c r="G64" s="192">
        <f t="shared" si="0"/>
        <v>22500</v>
      </c>
      <c r="H64" s="191"/>
    </row>
    <row r="65" spans="1:8" s="188" customFormat="1" ht="17.100000000000001" customHeight="1">
      <c r="A65" s="214">
        <v>30199431</v>
      </c>
      <c r="B65" s="211" t="s">
        <v>1237</v>
      </c>
      <c r="C65" s="197" t="s">
        <v>13</v>
      </c>
      <c r="D65" s="207" t="s">
        <v>54</v>
      </c>
      <c r="E65" s="217">
        <v>1300</v>
      </c>
      <c r="F65" s="207">
        <v>100</v>
      </c>
      <c r="G65" s="208">
        <f t="shared" ref="G65" si="3">+F65*E65</f>
        <v>130000</v>
      </c>
      <c r="H65" s="191"/>
    </row>
    <row r="66" spans="1:8" s="188" customFormat="1" ht="17.100000000000001" customHeight="1">
      <c r="A66" s="13">
        <v>30199420</v>
      </c>
      <c r="B66" s="196" t="s">
        <v>1309</v>
      </c>
      <c r="C66" s="197" t="s">
        <v>13</v>
      </c>
      <c r="D66" s="202" t="s">
        <v>25</v>
      </c>
      <c r="E66" s="217">
        <v>1700</v>
      </c>
      <c r="F66" s="217">
        <v>20</v>
      </c>
      <c r="G66" s="192">
        <f t="shared" si="0"/>
        <v>34000</v>
      </c>
      <c r="H66" s="191"/>
    </row>
    <row r="67" spans="1:8" s="188" customFormat="1" ht="24.95" customHeight="1">
      <c r="A67" s="214" t="s">
        <v>973</v>
      </c>
      <c r="B67" s="211" t="s">
        <v>974</v>
      </c>
      <c r="C67" s="197" t="s">
        <v>13</v>
      </c>
      <c r="D67" s="202" t="s">
        <v>25</v>
      </c>
      <c r="E67" s="217">
        <v>1450</v>
      </c>
      <c r="F67" s="228">
        <v>12</v>
      </c>
      <c r="G67" s="192">
        <f t="shared" si="0"/>
        <v>17400</v>
      </c>
      <c r="H67" s="191"/>
    </row>
    <row r="68" spans="1:8" s="188" customFormat="1" ht="17.100000000000001" customHeight="1">
      <c r="A68" s="13">
        <v>30192720</v>
      </c>
      <c r="B68" s="196" t="s">
        <v>133</v>
      </c>
      <c r="C68" s="197" t="s">
        <v>13</v>
      </c>
      <c r="D68" s="238" t="s">
        <v>25</v>
      </c>
      <c r="E68" s="217">
        <v>145.6</v>
      </c>
      <c r="F68" s="228">
        <v>120</v>
      </c>
      <c r="G68" s="361">
        <f t="shared" si="0"/>
        <v>17472</v>
      </c>
      <c r="H68" s="191"/>
    </row>
    <row r="69" spans="1:8" s="188" customFormat="1" ht="17.100000000000001" customHeight="1">
      <c r="A69" s="14">
        <v>30192133</v>
      </c>
      <c r="B69" s="213" t="s">
        <v>1202</v>
      </c>
      <c r="C69" s="197" t="s">
        <v>13</v>
      </c>
      <c r="D69" s="238" t="s">
        <v>25</v>
      </c>
      <c r="E69" s="217">
        <v>500</v>
      </c>
      <c r="F69" s="228">
        <v>10</v>
      </c>
      <c r="G69" s="361">
        <f t="shared" si="0"/>
        <v>5000</v>
      </c>
      <c r="H69" s="191"/>
    </row>
    <row r="70" spans="1:8" s="188" customFormat="1" ht="17.100000000000001" customHeight="1">
      <c r="A70" s="13">
        <v>30192620</v>
      </c>
      <c r="B70" s="196" t="s">
        <v>1186</v>
      </c>
      <c r="C70" s="197" t="s">
        <v>13</v>
      </c>
      <c r="D70" s="203" t="s">
        <v>25</v>
      </c>
      <c r="E70" s="203">
        <v>27000</v>
      </c>
      <c r="F70" s="217">
        <v>2</v>
      </c>
      <c r="G70" s="192">
        <f t="shared" si="0"/>
        <v>54000</v>
      </c>
      <c r="H70" s="191"/>
    </row>
    <row r="71" spans="1:8" s="188" customFormat="1" ht="17.100000000000001" customHeight="1">
      <c r="A71" s="214" t="s">
        <v>1163</v>
      </c>
      <c r="B71" s="211" t="s">
        <v>1238</v>
      </c>
      <c r="C71" s="273" t="s">
        <v>148</v>
      </c>
      <c r="D71" s="202" t="s">
        <v>25</v>
      </c>
      <c r="E71" s="217">
        <v>25000</v>
      </c>
      <c r="F71" s="215">
        <v>10</v>
      </c>
      <c r="G71" s="362">
        <f>E71*F71</f>
        <v>250000</v>
      </c>
      <c r="H71" s="191"/>
    </row>
    <row r="72" spans="1:8" s="188" customFormat="1" ht="17.100000000000001" customHeight="1">
      <c r="A72" s="214" t="s">
        <v>1366</v>
      </c>
      <c r="B72" s="214" t="s">
        <v>1367</v>
      </c>
      <c r="C72" s="273" t="s">
        <v>148</v>
      </c>
      <c r="D72" s="202" t="s">
        <v>25</v>
      </c>
      <c r="E72" s="217">
        <v>1560000</v>
      </c>
      <c r="F72" s="215">
        <v>1</v>
      </c>
      <c r="G72" s="216">
        <f>E72*F72</f>
        <v>1560000</v>
      </c>
      <c r="H72" s="191"/>
    </row>
    <row r="73" spans="1:8" s="188" customFormat="1" ht="17.100000000000001" customHeight="1">
      <c r="A73" s="214" t="s">
        <v>1372</v>
      </c>
      <c r="B73" s="214" t="s">
        <v>1418</v>
      </c>
      <c r="C73" s="273" t="s">
        <v>148</v>
      </c>
      <c r="D73" s="202" t="s">
        <v>25</v>
      </c>
      <c r="E73" s="217">
        <v>60000</v>
      </c>
      <c r="F73" s="215">
        <v>1</v>
      </c>
      <c r="G73" s="216">
        <f>E73*F73</f>
        <v>60000</v>
      </c>
      <c r="H73" s="191"/>
    </row>
    <row r="74" spans="1:8" s="188" customFormat="1" ht="17.100000000000001" customHeight="1">
      <c r="A74" s="214" t="s">
        <v>932</v>
      </c>
      <c r="B74" s="214" t="s">
        <v>1310</v>
      </c>
      <c r="C74" s="273" t="s">
        <v>148</v>
      </c>
      <c r="D74" s="202" t="s">
        <v>25</v>
      </c>
      <c r="E74" s="203">
        <v>2000</v>
      </c>
      <c r="F74" s="217">
        <v>100</v>
      </c>
      <c r="G74" s="192">
        <f t="shared" si="0"/>
        <v>200000</v>
      </c>
      <c r="H74" s="191"/>
    </row>
    <row r="75" spans="1:8" s="188" customFormat="1" ht="17.100000000000001" customHeight="1">
      <c r="A75" s="13" t="s">
        <v>933</v>
      </c>
      <c r="B75" s="196" t="s">
        <v>1311</v>
      </c>
      <c r="C75" s="197" t="s">
        <v>148</v>
      </c>
      <c r="D75" s="203" t="s">
        <v>25</v>
      </c>
      <c r="E75" s="203">
        <v>1000</v>
      </c>
      <c r="F75" s="217">
        <v>50</v>
      </c>
      <c r="G75" s="192">
        <f t="shared" si="0"/>
        <v>50000</v>
      </c>
      <c r="H75" s="191"/>
    </row>
    <row r="76" spans="1:8" s="188" customFormat="1" ht="17.100000000000001" customHeight="1">
      <c r="A76" s="13">
        <v>30239140</v>
      </c>
      <c r="B76" s="196" t="s">
        <v>1187</v>
      </c>
      <c r="C76" s="197" t="s">
        <v>148</v>
      </c>
      <c r="D76" s="202" t="s">
        <v>25</v>
      </c>
      <c r="E76" s="217">
        <v>250000</v>
      </c>
      <c r="F76" s="217">
        <v>3</v>
      </c>
      <c r="G76" s="192">
        <f t="shared" si="0"/>
        <v>750000</v>
      </c>
      <c r="H76" s="191"/>
    </row>
    <row r="77" spans="1:8" s="188" customFormat="1" ht="17.100000000000001" customHeight="1">
      <c r="A77" s="13">
        <v>30232110</v>
      </c>
      <c r="B77" s="196" t="s">
        <v>118</v>
      </c>
      <c r="C77" s="197" t="s">
        <v>148</v>
      </c>
      <c r="D77" s="202" t="s">
        <v>25</v>
      </c>
      <c r="E77" s="217">
        <v>60000</v>
      </c>
      <c r="F77" s="217">
        <v>6</v>
      </c>
      <c r="G77" s="192">
        <f t="shared" si="0"/>
        <v>360000</v>
      </c>
      <c r="H77" s="191"/>
    </row>
    <row r="78" spans="1:8" s="188" customFormat="1" ht="17.100000000000001" customHeight="1">
      <c r="A78" s="13">
        <v>30211190</v>
      </c>
      <c r="B78" s="196" t="s">
        <v>1353</v>
      </c>
      <c r="C78" s="197" t="s">
        <v>148</v>
      </c>
      <c r="D78" s="202" t="s">
        <v>25</v>
      </c>
      <c r="E78" s="217">
        <v>330000</v>
      </c>
      <c r="F78" s="217">
        <v>10</v>
      </c>
      <c r="G78" s="192">
        <f t="shared" si="0"/>
        <v>3300000</v>
      </c>
      <c r="H78" s="191"/>
    </row>
    <row r="79" spans="1:8" s="188" customFormat="1" ht="17.100000000000001" customHeight="1">
      <c r="A79" s="13" t="s">
        <v>161</v>
      </c>
      <c r="B79" s="196" t="s">
        <v>1476</v>
      </c>
      <c r="C79" s="197" t="s">
        <v>148</v>
      </c>
      <c r="D79" s="202" t="s">
        <v>25</v>
      </c>
      <c r="E79" s="217">
        <v>350000</v>
      </c>
      <c r="F79" s="217">
        <v>33</v>
      </c>
      <c r="G79" s="192">
        <f t="shared" si="0"/>
        <v>11550000</v>
      </c>
      <c r="H79" s="191"/>
    </row>
    <row r="80" spans="1:8" s="188" customFormat="1" ht="17.100000000000001" customHeight="1">
      <c r="A80" s="13">
        <v>30234650</v>
      </c>
      <c r="B80" s="196" t="s">
        <v>1239</v>
      </c>
      <c r="C80" s="197" t="s">
        <v>148</v>
      </c>
      <c r="D80" s="202" t="s">
        <v>25</v>
      </c>
      <c r="E80" s="217">
        <v>5000</v>
      </c>
      <c r="F80" s="217">
        <v>8</v>
      </c>
      <c r="G80" s="192">
        <f t="shared" si="0"/>
        <v>40000</v>
      </c>
      <c r="H80" s="191"/>
    </row>
    <row r="81" spans="1:8" s="188" customFormat="1" ht="17.100000000000001" customHeight="1">
      <c r="A81" s="13">
        <v>30232231</v>
      </c>
      <c r="B81" s="196" t="s">
        <v>975</v>
      </c>
      <c r="C81" s="197" t="s">
        <v>148</v>
      </c>
      <c r="D81" s="202" t="s">
        <v>25</v>
      </c>
      <c r="E81" s="217">
        <v>18000</v>
      </c>
      <c r="F81" s="217">
        <v>40</v>
      </c>
      <c r="G81" s="192">
        <f t="shared" si="0"/>
        <v>720000</v>
      </c>
      <c r="H81" s="191"/>
    </row>
    <row r="82" spans="1:8" s="188" customFormat="1" ht="18" customHeight="1">
      <c r="A82" s="13">
        <v>31221200</v>
      </c>
      <c r="B82" s="196" t="s">
        <v>1435</v>
      </c>
      <c r="C82" s="218" t="s">
        <v>13</v>
      </c>
      <c r="D82" s="245" t="s">
        <v>25</v>
      </c>
      <c r="E82" s="203">
        <v>350</v>
      </c>
      <c r="F82" s="203">
        <v>20</v>
      </c>
      <c r="G82" s="192">
        <f t="shared" si="0"/>
        <v>7000</v>
      </c>
      <c r="H82" s="191"/>
    </row>
    <row r="83" spans="1:8" s="188" customFormat="1" ht="17.100000000000001" customHeight="1">
      <c r="A83" s="13">
        <v>31221241</v>
      </c>
      <c r="B83" s="196" t="s">
        <v>920</v>
      </c>
      <c r="C83" s="218" t="s">
        <v>13</v>
      </c>
      <c r="D83" s="245" t="s">
        <v>25</v>
      </c>
      <c r="E83" s="217">
        <v>20</v>
      </c>
      <c r="F83" s="217">
        <v>2000</v>
      </c>
      <c r="G83" s="192">
        <f t="shared" si="0"/>
        <v>40000</v>
      </c>
      <c r="H83" s="191"/>
    </row>
    <row r="84" spans="1:8" s="188" customFormat="1" ht="17.100000000000001" customHeight="1">
      <c r="A84" s="13">
        <v>31221242</v>
      </c>
      <c r="B84" s="196" t="s">
        <v>921</v>
      </c>
      <c r="C84" s="218" t="s">
        <v>13</v>
      </c>
      <c r="D84" s="303" t="s">
        <v>25</v>
      </c>
      <c r="E84" s="217">
        <v>10</v>
      </c>
      <c r="F84" s="303">
        <v>200</v>
      </c>
      <c r="G84" s="192">
        <f t="shared" si="0"/>
        <v>2000</v>
      </c>
      <c r="H84" s="191"/>
    </row>
    <row r="85" spans="1:8" s="188" customFormat="1" ht="17.100000000000001" customHeight="1">
      <c r="A85" s="13" t="s">
        <v>908</v>
      </c>
      <c r="B85" s="196" t="s">
        <v>922</v>
      </c>
      <c r="C85" s="218" t="s">
        <v>13</v>
      </c>
      <c r="D85" s="203" t="s">
        <v>25</v>
      </c>
      <c r="E85" s="256">
        <v>10000</v>
      </c>
      <c r="F85" s="217">
        <v>4</v>
      </c>
      <c r="G85" s="192">
        <f t="shared" si="0"/>
        <v>40000</v>
      </c>
      <c r="H85" s="191"/>
    </row>
    <row r="86" spans="1:8" s="188" customFormat="1" ht="17.100000000000001" customHeight="1">
      <c r="A86" s="13" t="s">
        <v>909</v>
      </c>
      <c r="B86" s="196" t="s">
        <v>910</v>
      </c>
      <c r="C86" s="218" t="s">
        <v>13</v>
      </c>
      <c r="D86" s="203" t="s">
        <v>25</v>
      </c>
      <c r="E86" s="256">
        <v>15000</v>
      </c>
      <c r="F86" s="217">
        <v>4</v>
      </c>
      <c r="G86" s="192">
        <f t="shared" si="0"/>
        <v>60000</v>
      </c>
      <c r="H86" s="191"/>
    </row>
    <row r="87" spans="1:8" s="188" customFormat="1" ht="17.100000000000001" customHeight="1">
      <c r="A87" s="13" t="s">
        <v>923</v>
      </c>
      <c r="B87" s="196" t="s">
        <v>924</v>
      </c>
      <c r="C87" s="218" t="s">
        <v>13</v>
      </c>
      <c r="D87" s="203" t="s">
        <v>25</v>
      </c>
      <c r="E87" s="256">
        <v>900</v>
      </c>
      <c r="F87" s="217">
        <v>10</v>
      </c>
      <c r="G87" s="192">
        <f t="shared" si="0"/>
        <v>9000</v>
      </c>
      <c r="H87" s="191"/>
    </row>
    <row r="88" spans="1:8" s="188" customFormat="1" ht="17.100000000000001" customHeight="1">
      <c r="A88" s="13" t="s">
        <v>925</v>
      </c>
      <c r="B88" s="196" t="s">
        <v>926</v>
      </c>
      <c r="C88" s="218" t="s">
        <v>13</v>
      </c>
      <c r="D88" s="203" t="s">
        <v>25</v>
      </c>
      <c r="E88" s="259">
        <v>1200</v>
      </c>
      <c r="F88" s="260">
        <v>10</v>
      </c>
      <c r="G88" s="192">
        <f t="shared" ref="G88:G199" si="4">E88*F88</f>
        <v>12000</v>
      </c>
      <c r="H88" s="191"/>
    </row>
    <row r="89" spans="1:8" s="188" customFormat="1" ht="17.100000000000001" customHeight="1">
      <c r="A89" s="13" t="s">
        <v>927</v>
      </c>
      <c r="B89" s="196" t="s">
        <v>928</v>
      </c>
      <c r="C89" s="218" t="s">
        <v>13</v>
      </c>
      <c r="D89" s="203" t="s">
        <v>25</v>
      </c>
      <c r="E89" s="217">
        <v>1400</v>
      </c>
      <c r="F89" s="217">
        <v>10</v>
      </c>
      <c r="G89" s="192">
        <f t="shared" si="4"/>
        <v>14000</v>
      </c>
      <c r="H89" s="191"/>
    </row>
    <row r="90" spans="1:8" s="188" customFormat="1" ht="17.100000000000001" customHeight="1">
      <c r="A90" s="13" t="s">
        <v>976</v>
      </c>
      <c r="B90" s="196" t="s">
        <v>977</v>
      </c>
      <c r="C90" s="218" t="s">
        <v>13</v>
      </c>
      <c r="D90" s="203" t="s">
        <v>25</v>
      </c>
      <c r="E90" s="203">
        <v>3000</v>
      </c>
      <c r="F90" s="203">
        <v>2</v>
      </c>
      <c r="G90" s="192">
        <f t="shared" si="4"/>
        <v>6000</v>
      </c>
      <c r="H90" s="191"/>
    </row>
    <row r="91" spans="1:8" s="188" customFormat="1" ht="17.100000000000001" customHeight="1">
      <c r="A91" s="13" t="s">
        <v>978</v>
      </c>
      <c r="B91" s="196" t="s">
        <v>1143</v>
      </c>
      <c r="C91" s="218" t="s">
        <v>13</v>
      </c>
      <c r="D91" s="203" t="s">
        <v>25</v>
      </c>
      <c r="E91" s="203">
        <v>6000</v>
      </c>
      <c r="F91" s="203">
        <v>2</v>
      </c>
      <c r="G91" s="192">
        <f t="shared" si="4"/>
        <v>12000</v>
      </c>
      <c r="H91" s="191"/>
    </row>
    <row r="92" spans="1:8" s="188" customFormat="1" ht="17.100000000000001" customHeight="1">
      <c r="A92" s="13" t="s">
        <v>979</v>
      </c>
      <c r="B92" s="196" t="s">
        <v>903</v>
      </c>
      <c r="C92" s="218" t="s">
        <v>13</v>
      </c>
      <c r="D92" s="203" t="s">
        <v>25</v>
      </c>
      <c r="E92" s="217">
        <v>60</v>
      </c>
      <c r="F92" s="217">
        <v>500</v>
      </c>
      <c r="G92" s="192">
        <f t="shared" si="4"/>
        <v>30000</v>
      </c>
      <c r="H92" s="191"/>
    </row>
    <row r="93" spans="1:8" s="188" customFormat="1" ht="17.100000000000001" customHeight="1">
      <c r="A93" s="13" t="s">
        <v>980</v>
      </c>
      <c r="B93" s="196" t="s">
        <v>981</v>
      </c>
      <c r="C93" s="218" t="s">
        <v>13</v>
      </c>
      <c r="D93" s="202" t="s">
        <v>25</v>
      </c>
      <c r="E93" s="217">
        <v>10</v>
      </c>
      <c r="F93" s="217">
        <v>1000</v>
      </c>
      <c r="G93" s="192">
        <f>E93*F93</f>
        <v>10000</v>
      </c>
      <c r="H93" s="191"/>
    </row>
    <row r="94" spans="1:8" s="188" customFormat="1" ht="17.100000000000001" customHeight="1">
      <c r="A94" s="223" t="s">
        <v>982</v>
      </c>
      <c r="B94" s="196" t="s">
        <v>983</v>
      </c>
      <c r="C94" s="218" t="s">
        <v>13</v>
      </c>
      <c r="D94" s="203" t="s">
        <v>25</v>
      </c>
      <c r="E94" s="203">
        <v>700</v>
      </c>
      <c r="F94" s="203">
        <v>50</v>
      </c>
      <c r="G94" s="192">
        <f>E94*F94</f>
        <v>35000</v>
      </c>
      <c r="H94" s="191"/>
    </row>
    <row r="95" spans="1:8" s="188" customFormat="1" ht="17.100000000000001" customHeight="1">
      <c r="A95" s="13">
        <v>31331270</v>
      </c>
      <c r="B95" s="196" t="s">
        <v>984</v>
      </c>
      <c r="C95" s="218" t="s">
        <v>13</v>
      </c>
      <c r="D95" s="261" t="s">
        <v>91</v>
      </c>
      <c r="E95" s="262">
        <v>200</v>
      </c>
      <c r="F95" s="262">
        <v>200</v>
      </c>
      <c r="G95" s="192">
        <f t="shared" si="4"/>
        <v>40000</v>
      </c>
      <c r="H95" s="191"/>
    </row>
    <row r="96" spans="1:8" s="188" customFormat="1" ht="17.100000000000001" customHeight="1">
      <c r="A96" s="13">
        <v>31331280</v>
      </c>
      <c r="B96" s="219" t="s">
        <v>985</v>
      </c>
      <c r="C96" s="218" t="s">
        <v>13</v>
      </c>
      <c r="D96" s="202" t="s">
        <v>91</v>
      </c>
      <c r="E96" s="217">
        <v>250</v>
      </c>
      <c r="F96" s="217">
        <v>200</v>
      </c>
      <c r="G96" s="192">
        <f t="shared" si="4"/>
        <v>50000</v>
      </c>
      <c r="H96" s="191"/>
    </row>
    <row r="97" spans="1:8" s="188" customFormat="1" ht="17.100000000000001" customHeight="1">
      <c r="A97" s="214">
        <v>31321190</v>
      </c>
      <c r="B97" s="219" t="s">
        <v>986</v>
      </c>
      <c r="C97" s="218" t="s">
        <v>13</v>
      </c>
      <c r="D97" s="202" t="s">
        <v>91</v>
      </c>
      <c r="E97" s="217">
        <v>400</v>
      </c>
      <c r="F97" s="217">
        <v>100</v>
      </c>
      <c r="G97" s="192">
        <f t="shared" si="4"/>
        <v>40000</v>
      </c>
      <c r="H97" s="191"/>
    </row>
    <row r="98" spans="1:8" s="188" customFormat="1" ht="17.100000000000001" customHeight="1">
      <c r="A98" s="214" t="s">
        <v>987</v>
      </c>
      <c r="B98" s="219" t="s">
        <v>988</v>
      </c>
      <c r="C98" s="218" t="s">
        <v>13</v>
      </c>
      <c r="D98" s="202" t="s">
        <v>91</v>
      </c>
      <c r="E98" s="217">
        <v>700</v>
      </c>
      <c r="F98" s="217">
        <v>100</v>
      </c>
      <c r="G98" s="192">
        <f t="shared" si="4"/>
        <v>70000</v>
      </c>
      <c r="H98" s="191"/>
    </row>
    <row r="99" spans="1:8" s="188" customFormat="1" ht="17.100000000000001" customHeight="1">
      <c r="A99" s="13" t="s">
        <v>864</v>
      </c>
      <c r="B99" s="196" t="s">
        <v>929</v>
      </c>
      <c r="C99" s="218" t="s">
        <v>13</v>
      </c>
      <c r="D99" s="202" t="s">
        <v>25</v>
      </c>
      <c r="E99" s="217">
        <v>1200</v>
      </c>
      <c r="F99" s="202">
        <v>4</v>
      </c>
      <c r="G99" s="192">
        <f t="shared" si="4"/>
        <v>4800</v>
      </c>
      <c r="H99" s="191"/>
    </row>
    <row r="100" spans="1:8" s="188" customFormat="1" ht="17.100000000000001" customHeight="1">
      <c r="A100" s="13" t="s">
        <v>905</v>
      </c>
      <c r="B100" s="196" t="s">
        <v>930</v>
      </c>
      <c r="C100" s="218" t="s">
        <v>13</v>
      </c>
      <c r="D100" s="202" t="s">
        <v>25</v>
      </c>
      <c r="E100" s="217">
        <v>350</v>
      </c>
      <c r="F100" s="217">
        <v>30</v>
      </c>
      <c r="G100" s="192">
        <f t="shared" si="4"/>
        <v>10500</v>
      </c>
      <c r="H100" s="191"/>
    </row>
    <row r="101" spans="1:8" s="188" customFormat="1" ht="17.100000000000001" customHeight="1">
      <c r="A101" s="13">
        <v>31441000</v>
      </c>
      <c r="B101" s="196" t="s">
        <v>904</v>
      </c>
      <c r="C101" s="218" t="s">
        <v>13</v>
      </c>
      <c r="D101" s="202" t="s">
        <v>25</v>
      </c>
      <c r="E101" s="217">
        <v>150</v>
      </c>
      <c r="F101" s="217">
        <v>250</v>
      </c>
      <c r="G101" s="192">
        <f t="shared" si="4"/>
        <v>37500</v>
      </c>
      <c r="H101" s="191"/>
    </row>
    <row r="102" spans="1:8" s="188" customFormat="1" ht="17.100000000000001" customHeight="1">
      <c r="A102" s="13">
        <v>31442000</v>
      </c>
      <c r="B102" s="196" t="s">
        <v>865</v>
      </c>
      <c r="C102" s="218" t="s">
        <v>13</v>
      </c>
      <c r="D102" s="202" t="s">
        <v>25</v>
      </c>
      <c r="E102" s="217">
        <v>150</v>
      </c>
      <c r="F102" s="217">
        <v>300</v>
      </c>
      <c r="G102" s="192">
        <f t="shared" si="4"/>
        <v>45000</v>
      </c>
      <c r="H102" s="191"/>
    </row>
    <row r="103" spans="1:8" s="188" customFormat="1" ht="25.5">
      <c r="A103" s="13" t="s">
        <v>244</v>
      </c>
      <c r="B103" s="213" t="s">
        <v>989</v>
      </c>
      <c r="C103" s="218" t="s">
        <v>13</v>
      </c>
      <c r="D103" s="202" t="s">
        <v>25</v>
      </c>
      <c r="E103" s="217">
        <v>1800</v>
      </c>
      <c r="F103" s="217">
        <v>20</v>
      </c>
      <c r="G103" s="192">
        <f t="shared" si="4"/>
        <v>36000</v>
      </c>
      <c r="H103" s="191"/>
    </row>
    <row r="104" spans="1:8" s="188" customFormat="1" ht="24.95" customHeight="1">
      <c r="A104" s="13" t="s">
        <v>243</v>
      </c>
      <c r="B104" s="213" t="s">
        <v>1312</v>
      </c>
      <c r="C104" s="218" t="s">
        <v>13</v>
      </c>
      <c r="D104" s="202" t="s">
        <v>25</v>
      </c>
      <c r="E104" s="217">
        <v>5000</v>
      </c>
      <c r="F104" s="228">
        <v>20</v>
      </c>
      <c r="G104" s="192">
        <f t="shared" si="4"/>
        <v>100000</v>
      </c>
      <c r="H104" s="191"/>
    </row>
    <row r="105" spans="1:8" s="188" customFormat="1" ht="17.25" customHeight="1">
      <c r="A105" s="13" t="s">
        <v>245</v>
      </c>
      <c r="B105" s="213" t="s">
        <v>1373</v>
      </c>
      <c r="C105" s="218" t="s">
        <v>13</v>
      </c>
      <c r="D105" s="202" t="s">
        <v>25</v>
      </c>
      <c r="E105" s="217">
        <v>20000</v>
      </c>
      <c r="F105" s="228">
        <v>5</v>
      </c>
      <c r="G105" s="192">
        <f t="shared" si="4"/>
        <v>100000</v>
      </c>
      <c r="H105" s="191"/>
    </row>
    <row r="106" spans="1:8" s="188" customFormat="1" ht="16.5">
      <c r="A106" s="14">
        <v>31512320</v>
      </c>
      <c r="B106" s="213" t="s">
        <v>931</v>
      </c>
      <c r="C106" s="197" t="s">
        <v>148</v>
      </c>
      <c r="D106" s="238" t="s">
        <v>25</v>
      </c>
      <c r="E106" s="217"/>
      <c r="F106" s="228">
        <v>2</v>
      </c>
      <c r="G106" s="192">
        <f t="shared" si="4"/>
        <v>0</v>
      </c>
      <c r="H106" s="191"/>
    </row>
    <row r="107" spans="1:8" s="188" customFormat="1" ht="16.5">
      <c r="A107" s="210">
        <v>31512420</v>
      </c>
      <c r="B107" s="210" t="s">
        <v>1240</v>
      </c>
      <c r="C107" s="288" t="s">
        <v>148</v>
      </c>
      <c r="D107" s="288" t="s">
        <v>1145</v>
      </c>
      <c r="E107" s="288"/>
      <c r="F107" s="288" t="s">
        <v>1154</v>
      </c>
      <c r="G107" s="192">
        <f t="shared" si="4"/>
        <v>0</v>
      </c>
      <c r="H107" s="191"/>
    </row>
    <row r="108" spans="1:8" s="188" customFormat="1" ht="24.95" customHeight="1">
      <c r="A108" s="13" t="s">
        <v>879</v>
      </c>
      <c r="B108" s="196" t="s">
        <v>934</v>
      </c>
      <c r="C108" s="197" t="s">
        <v>148</v>
      </c>
      <c r="D108" s="202" t="s">
        <v>25</v>
      </c>
      <c r="E108" s="217">
        <v>7500</v>
      </c>
      <c r="F108" s="217">
        <v>50</v>
      </c>
      <c r="G108" s="192">
        <f t="shared" si="4"/>
        <v>375000</v>
      </c>
      <c r="H108" s="191"/>
    </row>
    <row r="109" spans="1:8" s="188" customFormat="1" ht="24.95" customHeight="1">
      <c r="A109" s="13" t="s">
        <v>881</v>
      </c>
      <c r="B109" s="196" t="s">
        <v>906</v>
      </c>
      <c r="C109" s="197" t="s">
        <v>148</v>
      </c>
      <c r="D109" s="202" t="s">
        <v>25</v>
      </c>
      <c r="E109" s="217">
        <v>2700</v>
      </c>
      <c r="F109" s="217">
        <v>50</v>
      </c>
      <c r="G109" s="192">
        <f t="shared" si="4"/>
        <v>135000</v>
      </c>
      <c r="H109" s="191"/>
    </row>
    <row r="110" spans="1:8" s="188" customFormat="1" ht="24.95" customHeight="1">
      <c r="A110" s="13" t="s">
        <v>882</v>
      </c>
      <c r="B110" s="196" t="s">
        <v>907</v>
      </c>
      <c r="C110" s="197" t="s">
        <v>148</v>
      </c>
      <c r="D110" s="202" t="s">
        <v>25</v>
      </c>
      <c r="E110" s="217">
        <v>2450</v>
      </c>
      <c r="F110" s="217">
        <v>50</v>
      </c>
      <c r="G110" s="192">
        <f t="shared" si="4"/>
        <v>122500</v>
      </c>
      <c r="H110" s="191"/>
    </row>
    <row r="111" spans="1:8" s="188" customFormat="1" ht="24.95" customHeight="1">
      <c r="A111" s="13" t="s">
        <v>990</v>
      </c>
      <c r="B111" s="196" t="s">
        <v>991</v>
      </c>
      <c r="C111" s="197" t="s">
        <v>148</v>
      </c>
      <c r="D111" s="202" t="s">
        <v>25</v>
      </c>
      <c r="E111" s="217">
        <v>2700</v>
      </c>
      <c r="F111" s="217">
        <v>20</v>
      </c>
      <c r="G111" s="192">
        <f t="shared" si="4"/>
        <v>54000</v>
      </c>
      <c r="H111" s="191"/>
    </row>
    <row r="112" spans="1:8" s="188" customFormat="1" ht="17.100000000000001" customHeight="1">
      <c r="A112" s="14">
        <v>31521560</v>
      </c>
      <c r="B112" s="196" t="s">
        <v>869</v>
      </c>
      <c r="C112" s="197" t="s">
        <v>148</v>
      </c>
      <c r="D112" s="202" t="s">
        <v>25</v>
      </c>
      <c r="E112" s="203">
        <v>27000</v>
      </c>
      <c r="F112" s="203">
        <v>7</v>
      </c>
      <c r="G112" s="192">
        <f t="shared" si="4"/>
        <v>189000</v>
      </c>
      <c r="H112" s="191"/>
    </row>
    <row r="113" spans="1:8" s="188" customFormat="1" ht="17.100000000000001" customHeight="1">
      <c r="A113" s="14">
        <v>31521140</v>
      </c>
      <c r="B113" s="14" t="s">
        <v>1425</v>
      </c>
      <c r="C113" s="197" t="s">
        <v>148</v>
      </c>
      <c r="D113" s="202" t="s">
        <v>25</v>
      </c>
      <c r="E113" s="203">
        <v>30000</v>
      </c>
      <c r="F113" s="203">
        <v>1</v>
      </c>
      <c r="G113" s="192">
        <f t="shared" si="4"/>
        <v>30000</v>
      </c>
      <c r="H113" s="191"/>
    </row>
    <row r="114" spans="1:8" s="188" customFormat="1" ht="17.100000000000001" customHeight="1">
      <c r="A114" s="14" t="s">
        <v>250</v>
      </c>
      <c r="B114" s="196" t="s">
        <v>883</v>
      </c>
      <c r="C114" s="197" t="s">
        <v>148</v>
      </c>
      <c r="D114" s="202" t="s">
        <v>25</v>
      </c>
      <c r="E114" s="217">
        <v>850</v>
      </c>
      <c r="F114" s="217">
        <v>200</v>
      </c>
      <c r="G114" s="192">
        <f t="shared" si="4"/>
        <v>170000</v>
      </c>
      <c r="H114" s="191"/>
    </row>
    <row r="115" spans="1:8" s="188" customFormat="1" ht="17.100000000000001" customHeight="1">
      <c r="A115" s="14" t="s">
        <v>70</v>
      </c>
      <c r="B115" s="196" t="s">
        <v>935</v>
      </c>
      <c r="C115" s="197" t="s">
        <v>148</v>
      </c>
      <c r="D115" s="202" t="s">
        <v>25</v>
      </c>
      <c r="E115" s="217">
        <v>2200</v>
      </c>
      <c r="F115" s="303">
        <v>260</v>
      </c>
      <c r="G115" s="192">
        <f t="shared" si="4"/>
        <v>572000</v>
      </c>
      <c r="H115" s="191"/>
    </row>
    <row r="116" spans="1:8" s="188" customFormat="1" ht="25.5">
      <c r="A116" s="13">
        <v>31588300</v>
      </c>
      <c r="B116" s="196" t="s">
        <v>1117</v>
      </c>
      <c r="C116" s="197" t="s">
        <v>148</v>
      </c>
      <c r="D116" s="245" t="s">
        <v>25</v>
      </c>
      <c r="E116" s="217">
        <v>800</v>
      </c>
      <c r="F116" s="217">
        <v>20</v>
      </c>
      <c r="G116" s="192">
        <f t="shared" si="4"/>
        <v>16000</v>
      </c>
      <c r="H116" s="191"/>
    </row>
    <row r="117" spans="1:8" s="188" customFormat="1" ht="16.5">
      <c r="A117" s="13">
        <v>31625300</v>
      </c>
      <c r="B117" s="196" t="s">
        <v>1426</v>
      </c>
      <c r="C117" s="197" t="s">
        <v>13</v>
      </c>
      <c r="D117" s="245" t="s">
        <v>25</v>
      </c>
      <c r="E117" s="217">
        <v>5000</v>
      </c>
      <c r="F117" s="217">
        <v>1</v>
      </c>
      <c r="G117" s="192">
        <f t="shared" si="4"/>
        <v>5000</v>
      </c>
      <c r="H117" s="191"/>
    </row>
    <row r="118" spans="1:8" s="188" customFormat="1" ht="17.100000000000001" customHeight="1">
      <c r="A118" s="13">
        <v>31685000</v>
      </c>
      <c r="B118" s="196" t="s">
        <v>1241</v>
      </c>
      <c r="C118" s="197" t="s">
        <v>13</v>
      </c>
      <c r="D118" s="245" t="s">
        <v>25</v>
      </c>
      <c r="E118" s="217">
        <v>2500</v>
      </c>
      <c r="F118" s="217">
        <v>20</v>
      </c>
      <c r="G118" s="192">
        <f t="shared" si="4"/>
        <v>50000</v>
      </c>
      <c r="H118" s="191"/>
    </row>
    <row r="119" spans="1:8" s="188" customFormat="1" ht="17.100000000000001" customHeight="1">
      <c r="A119" s="223" t="s">
        <v>992</v>
      </c>
      <c r="B119" s="196" t="s">
        <v>993</v>
      </c>
      <c r="C119" s="197" t="s">
        <v>13</v>
      </c>
      <c r="D119" s="202" t="s">
        <v>25</v>
      </c>
      <c r="E119" s="217">
        <v>70000</v>
      </c>
      <c r="F119" s="217"/>
      <c r="G119" s="192">
        <f t="shared" si="4"/>
        <v>0</v>
      </c>
      <c r="H119" s="191"/>
    </row>
    <row r="120" spans="1:8" s="188" customFormat="1" ht="17.100000000000001" customHeight="1">
      <c r="A120" s="214" t="s">
        <v>1188</v>
      </c>
      <c r="B120" s="211" t="s">
        <v>1189</v>
      </c>
      <c r="C120" s="197" t="s">
        <v>148</v>
      </c>
      <c r="D120" s="202" t="s">
        <v>25</v>
      </c>
      <c r="E120" s="217">
        <v>750000</v>
      </c>
      <c r="F120" s="217">
        <v>1</v>
      </c>
      <c r="G120" s="192">
        <f t="shared" si="4"/>
        <v>750000</v>
      </c>
      <c r="H120" s="191"/>
    </row>
    <row r="121" spans="1:8" s="188" customFormat="1" ht="17.100000000000001" customHeight="1">
      <c r="A121" s="223" t="s">
        <v>1190</v>
      </c>
      <c r="B121" s="220" t="s">
        <v>1191</v>
      </c>
      <c r="C121" s="197" t="s">
        <v>148</v>
      </c>
      <c r="D121" s="202" t="s">
        <v>25</v>
      </c>
      <c r="E121" s="217">
        <v>1000000</v>
      </c>
      <c r="F121" s="217">
        <v>1</v>
      </c>
      <c r="G121" s="192">
        <f t="shared" si="4"/>
        <v>1000000</v>
      </c>
      <c r="H121" s="191"/>
    </row>
    <row r="122" spans="1:8" s="188" customFormat="1" ht="17.100000000000001" customHeight="1">
      <c r="A122" s="13">
        <v>32231220</v>
      </c>
      <c r="B122" s="196" t="s">
        <v>888</v>
      </c>
      <c r="C122" s="197" t="s">
        <v>148</v>
      </c>
      <c r="D122" s="203" t="s">
        <v>42</v>
      </c>
      <c r="E122" s="203">
        <v>6000000</v>
      </c>
      <c r="F122" s="203">
        <v>1</v>
      </c>
      <c r="G122" s="192">
        <f>E122*F122</f>
        <v>6000000</v>
      </c>
      <c r="H122" s="191"/>
    </row>
    <row r="123" spans="1:8" s="188" customFormat="1" ht="17.100000000000001" customHeight="1">
      <c r="A123" s="13">
        <v>32321150</v>
      </c>
      <c r="B123" s="196" t="s">
        <v>1436</v>
      </c>
      <c r="C123" s="197" t="s">
        <v>148</v>
      </c>
      <c r="D123" s="202" t="s">
        <v>25</v>
      </c>
      <c r="E123" s="203">
        <v>400000</v>
      </c>
      <c r="F123" s="203">
        <v>1</v>
      </c>
      <c r="G123" s="192">
        <f>E123*F123</f>
        <v>400000</v>
      </c>
      <c r="H123" s="191"/>
    </row>
    <row r="124" spans="1:8" s="188" customFormat="1" ht="25.5">
      <c r="A124" s="223" t="s">
        <v>994</v>
      </c>
      <c r="B124" s="196" t="s">
        <v>995</v>
      </c>
      <c r="C124" s="197" t="s">
        <v>148</v>
      </c>
      <c r="D124" s="202" t="s">
        <v>25</v>
      </c>
      <c r="E124" s="217">
        <v>40000</v>
      </c>
      <c r="F124" s="217">
        <v>6</v>
      </c>
      <c r="G124" s="192">
        <f>E124*F124</f>
        <v>240000</v>
      </c>
      <c r="H124" s="191"/>
    </row>
    <row r="125" spans="1:8" s="188" customFormat="1" ht="17.100000000000001" customHeight="1">
      <c r="A125" s="13">
        <v>32420000</v>
      </c>
      <c r="B125" s="196" t="s">
        <v>996</v>
      </c>
      <c r="C125" s="197" t="s">
        <v>13</v>
      </c>
      <c r="D125" s="202" t="s">
        <v>25</v>
      </c>
      <c r="E125" s="217">
        <v>30000</v>
      </c>
      <c r="F125" s="217">
        <v>3</v>
      </c>
      <c r="G125" s="192">
        <f t="shared" si="4"/>
        <v>90000</v>
      </c>
      <c r="H125" s="191"/>
    </row>
    <row r="126" spans="1:8" s="188" customFormat="1" ht="17.100000000000001" customHeight="1">
      <c r="A126" s="13" t="s">
        <v>997</v>
      </c>
      <c r="B126" s="196" t="s">
        <v>998</v>
      </c>
      <c r="C126" s="197" t="s">
        <v>13</v>
      </c>
      <c r="D126" s="203" t="s">
        <v>91</v>
      </c>
      <c r="E126" s="203">
        <v>200</v>
      </c>
      <c r="F126" s="203">
        <v>300</v>
      </c>
      <c r="G126" s="192">
        <f t="shared" si="4"/>
        <v>60000</v>
      </c>
      <c r="H126" s="191"/>
    </row>
    <row r="127" spans="1:8" s="188" customFormat="1" ht="17.100000000000001" customHeight="1">
      <c r="A127" s="13" t="s">
        <v>999</v>
      </c>
      <c r="B127" s="196" t="s">
        <v>880</v>
      </c>
      <c r="C127" s="197" t="s">
        <v>13</v>
      </c>
      <c r="D127" s="203" t="s">
        <v>91</v>
      </c>
      <c r="E127" s="203">
        <v>210</v>
      </c>
      <c r="F127" s="217">
        <v>610</v>
      </c>
      <c r="G127" s="192">
        <f t="shared" si="4"/>
        <v>128100</v>
      </c>
      <c r="H127" s="191"/>
    </row>
    <row r="128" spans="1:8" s="188" customFormat="1" ht="17.100000000000001" customHeight="1">
      <c r="A128" s="13" t="s">
        <v>1146</v>
      </c>
      <c r="B128" s="196" t="s">
        <v>1330</v>
      </c>
      <c r="C128" s="197" t="s">
        <v>13</v>
      </c>
      <c r="D128" s="202" t="s">
        <v>1145</v>
      </c>
      <c r="E128" s="203">
        <v>11000</v>
      </c>
      <c r="F128" s="202">
        <v>20</v>
      </c>
      <c r="G128" s="192">
        <f t="shared" si="4"/>
        <v>220000</v>
      </c>
      <c r="H128" s="191"/>
    </row>
    <row r="129" spans="1:8" s="188" customFormat="1" ht="17.100000000000001" customHeight="1">
      <c r="A129" s="221">
        <v>32551160</v>
      </c>
      <c r="B129" s="211" t="s">
        <v>1226</v>
      </c>
      <c r="C129" s="197" t="s">
        <v>13</v>
      </c>
      <c r="D129" s="203" t="s">
        <v>25</v>
      </c>
      <c r="E129" s="203">
        <v>15000</v>
      </c>
      <c r="F129" s="203">
        <v>10</v>
      </c>
      <c r="G129" s="192">
        <f t="shared" si="4"/>
        <v>150000</v>
      </c>
      <c r="H129" s="191"/>
    </row>
    <row r="130" spans="1:8" s="188" customFormat="1" ht="16.5" customHeight="1">
      <c r="A130" s="13">
        <v>33661122</v>
      </c>
      <c r="B130" s="13" t="s">
        <v>1452</v>
      </c>
      <c r="C130" s="13" t="s">
        <v>13</v>
      </c>
      <c r="D130" s="13" t="s">
        <v>25</v>
      </c>
      <c r="E130" s="202">
        <v>15</v>
      </c>
      <c r="F130" s="202">
        <v>100</v>
      </c>
      <c r="G130" s="192">
        <f t="shared" ref="G130:G152" si="5">E130*F130</f>
        <v>1500</v>
      </c>
      <c r="H130" s="191"/>
    </row>
    <row r="131" spans="1:8" s="188" customFormat="1" ht="27" customHeight="1">
      <c r="A131" s="13">
        <v>33661126</v>
      </c>
      <c r="B131" s="13" t="s">
        <v>1453</v>
      </c>
      <c r="C131" s="13" t="s">
        <v>13</v>
      </c>
      <c r="D131" s="13" t="s">
        <v>25</v>
      </c>
      <c r="E131" s="202">
        <v>20</v>
      </c>
      <c r="F131" s="202">
        <v>100</v>
      </c>
      <c r="G131" s="192">
        <f t="shared" si="5"/>
        <v>2000</v>
      </c>
      <c r="H131" s="191"/>
    </row>
    <row r="132" spans="1:8" s="188" customFormat="1" ht="23.25" customHeight="1">
      <c r="A132" s="13">
        <v>33661127</v>
      </c>
      <c r="B132" s="13" t="s">
        <v>1454</v>
      </c>
      <c r="C132" s="13" t="s">
        <v>13</v>
      </c>
      <c r="D132" s="13" t="s">
        <v>25</v>
      </c>
      <c r="E132" s="202">
        <v>20</v>
      </c>
      <c r="F132" s="202">
        <v>100</v>
      </c>
      <c r="G132" s="192">
        <f t="shared" si="5"/>
        <v>2000</v>
      </c>
      <c r="H132" s="191"/>
    </row>
    <row r="133" spans="1:8" s="188" customFormat="1" ht="29.25" customHeight="1">
      <c r="A133" s="13">
        <v>33661125</v>
      </c>
      <c r="B133" s="13" t="s">
        <v>1467</v>
      </c>
      <c r="C133" s="13" t="s">
        <v>13</v>
      </c>
      <c r="D133" s="13" t="s">
        <v>25</v>
      </c>
      <c r="E133" s="202">
        <v>90</v>
      </c>
      <c r="F133" s="202">
        <v>120</v>
      </c>
      <c r="G133" s="192">
        <f t="shared" si="5"/>
        <v>10800</v>
      </c>
      <c r="H133" s="191"/>
    </row>
    <row r="134" spans="1:8" s="188" customFormat="1" ht="15.75" customHeight="1">
      <c r="A134" s="13">
        <v>33611170</v>
      </c>
      <c r="B134" s="13" t="s">
        <v>1468</v>
      </c>
      <c r="C134" s="13" t="s">
        <v>13</v>
      </c>
      <c r="D134" s="13" t="s">
        <v>25</v>
      </c>
      <c r="E134" s="202">
        <v>30</v>
      </c>
      <c r="F134" s="202">
        <v>200</v>
      </c>
      <c r="G134" s="192">
        <f>E134*F134</f>
        <v>6000</v>
      </c>
      <c r="H134" s="191"/>
    </row>
    <row r="135" spans="1:8" s="188" customFormat="1" ht="26.25" customHeight="1">
      <c r="A135" s="13">
        <v>33671122</v>
      </c>
      <c r="B135" s="13" t="s">
        <v>1471</v>
      </c>
      <c r="C135" s="13" t="s">
        <v>13</v>
      </c>
      <c r="D135" s="13" t="s">
        <v>25</v>
      </c>
      <c r="E135" s="202">
        <v>70</v>
      </c>
      <c r="F135" s="202">
        <v>320</v>
      </c>
      <c r="G135" s="192">
        <f t="shared" si="5"/>
        <v>22400</v>
      </c>
      <c r="H135" s="191"/>
    </row>
    <row r="136" spans="1:8" s="188" customFormat="1" ht="16.5" customHeight="1">
      <c r="A136" s="13">
        <v>33691232</v>
      </c>
      <c r="B136" s="13" t="s">
        <v>1455</v>
      </c>
      <c r="C136" s="13" t="s">
        <v>13</v>
      </c>
      <c r="D136" s="13" t="s">
        <v>25</v>
      </c>
      <c r="E136" s="202">
        <v>80</v>
      </c>
      <c r="F136" s="202">
        <v>150</v>
      </c>
      <c r="G136" s="192">
        <f t="shared" si="5"/>
        <v>12000</v>
      </c>
      <c r="H136" s="191"/>
    </row>
    <row r="137" spans="1:8" s="188" customFormat="1" ht="23.25" customHeight="1">
      <c r="A137" s="13">
        <v>33631310</v>
      </c>
      <c r="B137" s="13" t="s">
        <v>1456</v>
      </c>
      <c r="C137" s="13" t="s">
        <v>13</v>
      </c>
      <c r="D137" s="13" t="s">
        <v>25</v>
      </c>
      <c r="E137" s="202">
        <v>600</v>
      </c>
      <c r="F137" s="202">
        <v>60</v>
      </c>
      <c r="G137" s="192">
        <f t="shared" si="5"/>
        <v>36000</v>
      </c>
      <c r="H137" s="191"/>
    </row>
    <row r="138" spans="1:8" s="188" customFormat="1" ht="18.75" customHeight="1">
      <c r="A138" s="13">
        <v>33631290</v>
      </c>
      <c r="B138" s="13" t="s">
        <v>1473</v>
      </c>
      <c r="C138" s="13" t="s">
        <v>13</v>
      </c>
      <c r="D138" s="13" t="s">
        <v>25</v>
      </c>
      <c r="E138" s="202">
        <v>75</v>
      </c>
      <c r="F138" s="202">
        <v>150</v>
      </c>
      <c r="G138" s="192">
        <f t="shared" si="5"/>
        <v>11250</v>
      </c>
      <c r="H138" s="191"/>
    </row>
    <row r="139" spans="1:8" s="188" customFormat="1" ht="27" customHeight="1">
      <c r="A139" s="13">
        <v>33621270</v>
      </c>
      <c r="B139" s="13" t="s">
        <v>1457</v>
      </c>
      <c r="C139" s="13" t="s">
        <v>13</v>
      </c>
      <c r="D139" s="13" t="s">
        <v>25</v>
      </c>
      <c r="E139" s="202">
        <v>25</v>
      </c>
      <c r="F139" s="202">
        <v>100</v>
      </c>
      <c r="G139" s="192">
        <f t="shared" si="5"/>
        <v>2500</v>
      </c>
      <c r="H139" s="191"/>
    </row>
    <row r="140" spans="1:8" s="188" customFormat="1" ht="17.100000000000001" customHeight="1">
      <c r="A140" s="13">
        <v>33611200</v>
      </c>
      <c r="B140" s="13" t="s">
        <v>1472</v>
      </c>
      <c r="C140" s="13" t="s">
        <v>13</v>
      </c>
      <c r="D140" s="13" t="s">
        <v>25</v>
      </c>
      <c r="E140" s="202">
        <v>15</v>
      </c>
      <c r="F140" s="202">
        <v>100</v>
      </c>
      <c r="G140" s="192">
        <f t="shared" si="5"/>
        <v>1500</v>
      </c>
      <c r="H140" s="191"/>
    </row>
    <row r="141" spans="1:8" s="188" customFormat="1" ht="21" customHeight="1">
      <c r="A141" s="13">
        <v>33611100</v>
      </c>
      <c r="B141" s="13" t="s">
        <v>1458</v>
      </c>
      <c r="C141" s="13" t="s">
        <v>13</v>
      </c>
      <c r="D141" s="13" t="s">
        <v>25</v>
      </c>
      <c r="E141" s="202">
        <v>40</v>
      </c>
      <c r="F141" s="202">
        <v>120</v>
      </c>
      <c r="G141" s="192">
        <f t="shared" si="5"/>
        <v>4800</v>
      </c>
      <c r="H141" s="191"/>
    </row>
    <row r="142" spans="1:8" s="188" customFormat="1" ht="26.25" customHeight="1">
      <c r="A142" s="13">
        <v>33611160</v>
      </c>
      <c r="B142" s="13" t="s">
        <v>1459</v>
      </c>
      <c r="C142" s="13" t="s">
        <v>13</v>
      </c>
      <c r="D142" s="13" t="s">
        <v>25</v>
      </c>
      <c r="E142" s="202">
        <v>30</v>
      </c>
      <c r="F142" s="202">
        <v>50</v>
      </c>
      <c r="G142" s="192">
        <f t="shared" si="5"/>
        <v>1500</v>
      </c>
      <c r="H142" s="191"/>
    </row>
    <row r="143" spans="1:8" s="188" customFormat="1" ht="17.100000000000001" customHeight="1">
      <c r="A143" s="13">
        <v>33141110</v>
      </c>
      <c r="B143" s="13" t="s">
        <v>1460</v>
      </c>
      <c r="C143" s="13" t="s">
        <v>13</v>
      </c>
      <c r="D143" s="13" t="s">
        <v>25</v>
      </c>
      <c r="E143" s="202">
        <v>350</v>
      </c>
      <c r="F143" s="202">
        <v>150</v>
      </c>
      <c r="G143" s="192">
        <f t="shared" si="5"/>
        <v>52500</v>
      </c>
      <c r="H143" s="191"/>
    </row>
    <row r="144" spans="1:8" s="188" customFormat="1" ht="17.100000000000001" customHeight="1">
      <c r="A144" s="13">
        <v>33141115</v>
      </c>
      <c r="B144" s="13" t="s">
        <v>1461</v>
      </c>
      <c r="C144" s="13" t="s">
        <v>13</v>
      </c>
      <c r="D144" s="13" t="s">
        <v>25</v>
      </c>
      <c r="E144" s="202">
        <v>250</v>
      </c>
      <c r="F144" s="202">
        <v>50</v>
      </c>
      <c r="G144" s="192">
        <f t="shared" si="5"/>
        <v>12500</v>
      </c>
      <c r="H144" s="191"/>
    </row>
    <row r="145" spans="1:8" s="188" customFormat="1" ht="17.100000000000001" customHeight="1">
      <c r="A145" s="13">
        <v>33161220</v>
      </c>
      <c r="B145" s="13" t="s">
        <v>847</v>
      </c>
      <c r="C145" s="13" t="s">
        <v>13</v>
      </c>
      <c r="D145" s="13" t="s">
        <v>25</v>
      </c>
      <c r="E145" s="202">
        <v>15</v>
      </c>
      <c r="F145" s="202">
        <v>330</v>
      </c>
      <c r="G145" s="192">
        <f t="shared" si="5"/>
        <v>4950</v>
      </c>
      <c r="H145" s="191"/>
    </row>
    <row r="146" spans="1:8" s="188" customFormat="1" ht="17.100000000000001" customHeight="1">
      <c r="A146" s="13">
        <v>33621510</v>
      </c>
      <c r="B146" s="13" t="s">
        <v>1466</v>
      </c>
      <c r="C146" s="13" t="s">
        <v>13</v>
      </c>
      <c r="D146" s="13" t="s">
        <v>25</v>
      </c>
      <c r="E146" s="202">
        <v>30</v>
      </c>
      <c r="F146" s="202">
        <v>150</v>
      </c>
      <c r="G146" s="192">
        <f>E146*F146</f>
        <v>4500</v>
      </c>
      <c r="H146" s="191"/>
    </row>
    <row r="147" spans="1:8" s="188" customFormat="1" ht="15" customHeight="1">
      <c r="A147" s="13">
        <v>33621440</v>
      </c>
      <c r="B147" s="13" t="s">
        <v>1474</v>
      </c>
      <c r="C147" s="13" t="s">
        <v>13</v>
      </c>
      <c r="D147" s="13" t="s">
        <v>25</v>
      </c>
      <c r="E147" s="202">
        <v>50</v>
      </c>
      <c r="F147" s="202">
        <v>20</v>
      </c>
      <c r="G147" s="192">
        <f t="shared" si="5"/>
        <v>1000</v>
      </c>
      <c r="H147" s="191"/>
    </row>
    <row r="148" spans="1:8" s="188" customFormat="1" ht="18" customHeight="1">
      <c r="A148" s="13">
        <v>33621540</v>
      </c>
      <c r="B148" s="13" t="s">
        <v>1462</v>
      </c>
      <c r="C148" s="13" t="s">
        <v>13</v>
      </c>
      <c r="D148" s="13" t="s">
        <v>25</v>
      </c>
      <c r="E148" s="202">
        <v>40</v>
      </c>
      <c r="F148" s="202">
        <v>20</v>
      </c>
      <c r="G148" s="192">
        <f t="shared" si="5"/>
        <v>800</v>
      </c>
      <c r="H148" s="191"/>
    </row>
    <row r="149" spans="1:8" s="188" customFormat="1" ht="18" customHeight="1">
      <c r="A149" s="13">
        <v>33661117</v>
      </c>
      <c r="B149" s="13" t="s">
        <v>1463</v>
      </c>
      <c r="C149" s="13" t="s">
        <v>13</v>
      </c>
      <c r="D149" s="13" t="s">
        <v>25</v>
      </c>
      <c r="E149" s="202">
        <v>4</v>
      </c>
      <c r="F149" s="202">
        <v>500</v>
      </c>
      <c r="G149" s="192">
        <f t="shared" si="5"/>
        <v>2000</v>
      </c>
      <c r="H149" s="191"/>
    </row>
    <row r="150" spans="1:8" s="188" customFormat="1" ht="22.5" customHeight="1">
      <c r="A150" s="13">
        <v>33691201</v>
      </c>
      <c r="B150" s="13" t="s">
        <v>1464</v>
      </c>
      <c r="C150" s="13" t="s">
        <v>13</v>
      </c>
      <c r="D150" s="13" t="s">
        <v>25</v>
      </c>
      <c r="E150" s="202">
        <v>150</v>
      </c>
      <c r="F150" s="202">
        <v>10</v>
      </c>
      <c r="G150" s="192">
        <f t="shared" si="5"/>
        <v>1500</v>
      </c>
      <c r="H150" s="191"/>
    </row>
    <row r="151" spans="1:8" s="188" customFormat="1" ht="45" customHeight="1">
      <c r="A151" s="13" t="s">
        <v>1469</v>
      </c>
      <c r="B151" s="13" t="s">
        <v>1470</v>
      </c>
      <c r="C151" s="13" t="s">
        <v>13</v>
      </c>
      <c r="D151" s="13" t="s">
        <v>25</v>
      </c>
      <c r="E151" s="202">
        <v>300</v>
      </c>
      <c r="F151" s="202">
        <v>10</v>
      </c>
      <c r="G151" s="192">
        <f t="shared" si="5"/>
        <v>3000</v>
      </c>
      <c r="H151" s="191"/>
    </row>
    <row r="152" spans="1:8" s="188" customFormat="1" ht="15" customHeight="1">
      <c r="A152" s="13">
        <v>33141111</v>
      </c>
      <c r="B152" s="13" t="s">
        <v>1465</v>
      </c>
      <c r="C152" s="13" t="s">
        <v>13</v>
      </c>
      <c r="D152" s="13" t="s">
        <v>25</v>
      </c>
      <c r="E152" s="202">
        <v>10</v>
      </c>
      <c r="F152" s="202">
        <v>300</v>
      </c>
      <c r="G152" s="192">
        <f t="shared" si="5"/>
        <v>3000</v>
      </c>
      <c r="H152" s="191"/>
    </row>
    <row r="153" spans="1:8" s="188" customFormat="1" ht="17.100000000000001" customHeight="1">
      <c r="A153" s="14">
        <v>33141131</v>
      </c>
      <c r="B153" s="196" t="s">
        <v>1358</v>
      </c>
      <c r="C153" s="197" t="s">
        <v>13</v>
      </c>
      <c r="D153" s="203" t="s">
        <v>25</v>
      </c>
      <c r="E153" s="217">
        <v>3600</v>
      </c>
      <c r="F153" s="245">
        <v>30</v>
      </c>
      <c r="G153" s="192">
        <f t="shared" si="4"/>
        <v>108000</v>
      </c>
      <c r="H153" s="191"/>
    </row>
    <row r="154" spans="1:8" s="188" customFormat="1" ht="17.100000000000001" customHeight="1">
      <c r="A154" s="263" t="s">
        <v>1000</v>
      </c>
      <c r="B154" s="196" t="s">
        <v>1001</v>
      </c>
      <c r="C154" s="197" t="s">
        <v>13</v>
      </c>
      <c r="D154" s="202" t="s">
        <v>58</v>
      </c>
      <c r="E154" s="217">
        <v>12000</v>
      </c>
      <c r="F154" s="242">
        <v>10</v>
      </c>
      <c r="G154" s="192">
        <f t="shared" si="4"/>
        <v>120000</v>
      </c>
      <c r="H154" s="191"/>
    </row>
    <row r="155" spans="1:8" s="188" customFormat="1" ht="17.100000000000001" customHeight="1">
      <c r="A155" s="204">
        <v>24441100</v>
      </c>
      <c r="B155" s="210" t="s">
        <v>1242</v>
      </c>
      <c r="C155" s="206" t="s">
        <v>13</v>
      </c>
      <c r="D155" s="222" t="s">
        <v>51</v>
      </c>
      <c r="E155" s="217">
        <v>100000</v>
      </c>
      <c r="F155" s="222">
        <v>1</v>
      </c>
      <c r="G155" s="208">
        <f t="shared" ref="G155" si="6">+F155*E155</f>
        <v>100000</v>
      </c>
      <c r="H155" s="191"/>
    </row>
    <row r="156" spans="1:8" s="188" customFormat="1" ht="17.100000000000001" customHeight="1">
      <c r="A156" s="223">
        <v>33761400</v>
      </c>
      <c r="B156" s="196" t="s">
        <v>343</v>
      </c>
      <c r="C156" s="197" t="s">
        <v>13</v>
      </c>
      <c r="D156" s="203" t="s">
        <v>54</v>
      </c>
      <c r="E156" s="217">
        <v>250</v>
      </c>
      <c r="F156" s="217">
        <v>300</v>
      </c>
      <c r="G156" s="192">
        <f t="shared" si="4"/>
        <v>75000</v>
      </c>
      <c r="H156" s="191"/>
    </row>
    <row r="157" spans="1:8" s="188" customFormat="1" ht="17.100000000000001" customHeight="1">
      <c r="A157" s="223" t="s">
        <v>1002</v>
      </c>
      <c r="B157" s="196" t="s">
        <v>1243</v>
      </c>
      <c r="C157" s="197" t="s">
        <v>13</v>
      </c>
      <c r="D157" s="203" t="s">
        <v>25</v>
      </c>
      <c r="E157" s="217">
        <v>700</v>
      </c>
      <c r="F157" s="245">
        <v>300</v>
      </c>
      <c r="G157" s="192">
        <f t="shared" si="4"/>
        <v>210000</v>
      </c>
      <c r="H157" s="191"/>
    </row>
    <row r="158" spans="1:8" s="188" customFormat="1" ht="17.100000000000001" customHeight="1">
      <c r="A158" s="13">
        <v>33761000</v>
      </c>
      <c r="B158" s="196" t="s">
        <v>82</v>
      </c>
      <c r="C158" s="197" t="s">
        <v>13</v>
      </c>
      <c r="D158" s="202" t="s">
        <v>25</v>
      </c>
      <c r="E158" s="217">
        <v>150</v>
      </c>
      <c r="F158" s="217">
        <v>1500</v>
      </c>
      <c r="G158" s="192">
        <f t="shared" si="4"/>
        <v>225000</v>
      </c>
      <c r="H158" s="191"/>
    </row>
    <row r="159" spans="1:8" s="188" customFormat="1" ht="17.100000000000001" customHeight="1">
      <c r="A159" s="13">
        <v>34921140</v>
      </c>
      <c r="B159" s="196" t="s">
        <v>344</v>
      </c>
      <c r="C159" s="197" t="s">
        <v>13</v>
      </c>
      <c r="D159" s="202" t="s">
        <v>18</v>
      </c>
      <c r="E159" s="217">
        <v>1000000</v>
      </c>
      <c r="F159" s="217">
        <v>1</v>
      </c>
      <c r="G159" s="192">
        <f t="shared" si="4"/>
        <v>1000000</v>
      </c>
      <c r="H159" s="191"/>
    </row>
    <row r="160" spans="1:8" s="188" customFormat="1" ht="17.100000000000001" customHeight="1">
      <c r="A160" s="13" t="s">
        <v>1003</v>
      </c>
      <c r="B160" s="196" t="s">
        <v>1104</v>
      </c>
      <c r="C160" s="197" t="s">
        <v>13</v>
      </c>
      <c r="D160" s="202" t="s">
        <v>25</v>
      </c>
      <c r="E160" s="217">
        <v>115000</v>
      </c>
      <c r="F160" s="217">
        <v>1</v>
      </c>
      <c r="G160" s="192">
        <f t="shared" si="4"/>
        <v>115000</v>
      </c>
      <c r="H160" s="191"/>
    </row>
    <row r="161" spans="1:8" s="188" customFormat="1" ht="17.100000000000001" customHeight="1">
      <c r="A161" s="13" t="s">
        <v>1004</v>
      </c>
      <c r="B161" s="196" t="s">
        <v>1105</v>
      </c>
      <c r="C161" s="197" t="s">
        <v>13</v>
      </c>
      <c r="D161" s="202" t="s">
        <v>25</v>
      </c>
      <c r="E161" s="217">
        <v>90000</v>
      </c>
      <c r="F161" s="217">
        <v>2</v>
      </c>
      <c r="G161" s="192">
        <f t="shared" si="4"/>
        <v>180000</v>
      </c>
      <c r="H161" s="191"/>
    </row>
    <row r="162" spans="1:8" s="188" customFormat="1" ht="17.100000000000001" customHeight="1">
      <c r="A162" s="223" t="s">
        <v>1429</v>
      </c>
      <c r="B162" s="13" t="s">
        <v>1424</v>
      </c>
      <c r="C162" s="202" t="s">
        <v>148</v>
      </c>
      <c r="D162" s="202" t="s">
        <v>25</v>
      </c>
      <c r="E162" s="217">
        <v>970000</v>
      </c>
      <c r="F162" s="217">
        <v>1</v>
      </c>
      <c r="G162" s="192">
        <f t="shared" ref="G162" si="7">E162*F162</f>
        <v>970000</v>
      </c>
      <c r="H162" s="191"/>
    </row>
    <row r="163" spans="1:8" s="188" customFormat="1" ht="17.100000000000001" customHeight="1">
      <c r="A163" s="223" t="s">
        <v>1389</v>
      </c>
      <c r="B163" s="13" t="s">
        <v>1390</v>
      </c>
      <c r="C163" s="197" t="s">
        <v>148</v>
      </c>
      <c r="D163" s="202" t="s">
        <v>25</v>
      </c>
      <c r="E163" s="217">
        <v>1930000</v>
      </c>
      <c r="F163" s="217">
        <v>1</v>
      </c>
      <c r="G163" s="192">
        <f t="shared" si="4"/>
        <v>1930000</v>
      </c>
      <c r="H163" s="191"/>
    </row>
    <row r="164" spans="1:8" s="188" customFormat="1" ht="25.5" customHeight="1">
      <c r="A164" s="223" t="s">
        <v>1391</v>
      </c>
      <c r="B164" s="13" t="s">
        <v>1392</v>
      </c>
      <c r="C164" s="197" t="s">
        <v>148</v>
      </c>
      <c r="D164" s="202" t="s">
        <v>25</v>
      </c>
      <c r="E164" s="217">
        <v>280000</v>
      </c>
      <c r="F164" s="217">
        <v>1</v>
      </c>
      <c r="G164" s="192">
        <f t="shared" si="4"/>
        <v>280000</v>
      </c>
      <c r="H164" s="191"/>
    </row>
    <row r="165" spans="1:8" s="188" customFormat="1" ht="17.100000000000001" customHeight="1">
      <c r="A165" s="223" t="s">
        <v>1388</v>
      </c>
      <c r="B165" s="13" t="s">
        <v>1423</v>
      </c>
      <c r="C165" s="197" t="s">
        <v>148</v>
      </c>
      <c r="D165" s="202" t="s">
        <v>25</v>
      </c>
      <c r="E165" s="217">
        <v>975000</v>
      </c>
      <c r="F165" s="217">
        <v>1</v>
      </c>
      <c r="G165" s="192">
        <f t="shared" si="4"/>
        <v>975000</v>
      </c>
      <c r="H165" s="191"/>
    </row>
    <row r="166" spans="1:8" s="188" customFormat="1" ht="17.100000000000001" customHeight="1">
      <c r="A166" s="223" t="s">
        <v>1395</v>
      </c>
      <c r="B166" s="13" t="s">
        <v>1396</v>
      </c>
      <c r="C166" s="197" t="s">
        <v>148</v>
      </c>
      <c r="D166" s="202" t="s">
        <v>25</v>
      </c>
      <c r="E166" s="217">
        <v>580000</v>
      </c>
      <c r="F166" s="217">
        <v>1</v>
      </c>
      <c r="G166" s="192">
        <f t="shared" si="4"/>
        <v>580000</v>
      </c>
      <c r="H166" s="191"/>
    </row>
    <row r="167" spans="1:8" s="188" customFormat="1" ht="17.100000000000001" customHeight="1">
      <c r="A167" s="223" t="s">
        <v>1393</v>
      </c>
      <c r="B167" s="13" t="s">
        <v>1394</v>
      </c>
      <c r="C167" s="197" t="s">
        <v>148</v>
      </c>
      <c r="D167" s="202" t="s">
        <v>25</v>
      </c>
      <c r="E167" s="217">
        <v>650000</v>
      </c>
      <c r="F167" s="217">
        <v>1</v>
      </c>
      <c r="G167" s="192">
        <f t="shared" si="4"/>
        <v>650000</v>
      </c>
      <c r="H167" s="191"/>
    </row>
    <row r="168" spans="1:8" s="188" customFormat="1" ht="17.100000000000001" customHeight="1">
      <c r="A168" s="223" t="s">
        <v>1005</v>
      </c>
      <c r="B168" s="196" t="s">
        <v>1006</v>
      </c>
      <c r="C168" s="197" t="s">
        <v>148</v>
      </c>
      <c r="D168" s="202" t="s">
        <v>25</v>
      </c>
      <c r="E168" s="217">
        <v>110000</v>
      </c>
      <c r="F168" s="228">
        <v>1</v>
      </c>
      <c r="G168" s="192">
        <f t="shared" si="4"/>
        <v>110000</v>
      </c>
      <c r="H168" s="191"/>
    </row>
    <row r="169" spans="1:8" s="188" customFormat="1" ht="17.100000000000001" customHeight="1">
      <c r="A169" s="223" t="s">
        <v>1007</v>
      </c>
      <c r="B169" s="196" t="s">
        <v>1008</v>
      </c>
      <c r="C169" s="197" t="s">
        <v>148</v>
      </c>
      <c r="D169" s="202" t="s">
        <v>25</v>
      </c>
      <c r="E169" s="217">
        <v>284000</v>
      </c>
      <c r="F169" s="228">
        <v>1</v>
      </c>
      <c r="G169" s="192">
        <f t="shared" si="4"/>
        <v>284000</v>
      </c>
      <c r="H169" s="191"/>
    </row>
    <row r="170" spans="1:8" s="188" customFormat="1" ht="17.100000000000001" customHeight="1">
      <c r="A170" s="223" t="s">
        <v>1398</v>
      </c>
      <c r="B170" s="13" t="s">
        <v>1399</v>
      </c>
      <c r="C170" s="197" t="s">
        <v>148</v>
      </c>
      <c r="D170" s="202" t="s">
        <v>25</v>
      </c>
      <c r="E170" s="217">
        <v>1110000</v>
      </c>
      <c r="F170" s="228">
        <v>1</v>
      </c>
      <c r="G170" s="192">
        <f t="shared" si="4"/>
        <v>1110000</v>
      </c>
      <c r="H170" s="191"/>
    </row>
    <row r="171" spans="1:8" s="188" customFormat="1" ht="17.100000000000001" customHeight="1">
      <c r="A171" s="223" t="s">
        <v>1400</v>
      </c>
      <c r="B171" s="13" t="s">
        <v>1402</v>
      </c>
      <c r="C171" s="197" t="s">
        <v>148</v>
      </c>
      <c r="D171" s="202" t="s">
        <v>25</v>
      </c>
      <c r="E171" s="217">
        <v>19500</v>
      </c>
      <c r="F171" s="228">
        <v>2</v>
      </c>
      <c r="G171" s="192">
        <f t="shared" si="4"/>
        <v>39000</v>
      </c>
      <c r="H171" s="191"/>
    </row>
    <row r="172" spans="1:8" s="188" customFormat="1" ht="17.100000000000001" customHeight="1">
      <c r="A172" s="223" t="s">
        <v>1401</v>
      </c>
      <c r="B172" s="13" t="s">
        <v>1403</v>
      </c>
      <c r="C172" s="197" t="s">
        <v>148</v>
      </c>
      <c r="D172" s="202" t="s">
        <v>25</v>
      </c>
      <c r="E172" s="217">
        <v>30700</v>
      </c>
      <c r="F172" s="228">
        <v>2</v>
      </c>
      <c r="G172" s="192">
        <f t="shared" si="4"/>
        <v>61400</v>
      </c>
      <c r="H172" s="191"/>
    </row>
    <row r="173" spans="1:8" s="188" customFormat="1" ht="17.100000000000001" customHeight="1">
      <c r="A173" s="223" t="s">
        <v>1404</v>
      </c>
      <c r="B173" s="13" t="s">
        <v>1406</v>
      </c>
      <c r="C173" s="197" t="s">
        <v>148</v>
      </c>
      <c r="D173" s="202" t="s">
        <v>25</v>
      </c>
      <c r="E173" s="217">
        <v>48500</v>
      </c>
      <c r="F173" s="228">
        <v>2</v>
      </c>
      <c r="G173" s="192">
        <f t="shared" si="4"/>
        <v>97000</v>
      </c>
      <c r="H173" s="191"/>
    </row>
    <row r="174" spans="1:8" s="188" customFormat="1" ht="17.100000000000001" customHeight="1">
      <c r="A174" s="223" t="s">
        <v>1405</v>
      </c>
      <c r="B174" s="13" t="s">
        <v>1407</v>
      </c>
      <c r="C174" s="197" t="s">
        <v>148</v>
      </c>
      <c r="D174" s="202" t="s">
        <v>25</v>
      </c>
      <c r="E174" s="217">
        <v>55500</v>
      </c>
      <c r="F174" s="228">
        <v>2</v>
      </c>
      <c r="G174" s="192">
        <f t="shared" si="4"/>
        <v>111000</v>
      </c>
      <c r="H174" s="191"/>
    </row>
    <row r="175" spans="1:8" s="188" customFormat="1" ht="17.100000000000001" customHeight="1">
      <c r="A175" s="223" t="s">
        <v>1009</v>
      </c>
      <c r="B175" s="13" t="s">
        <v>1010</v>
      </c>
      <c r="C175" s="197" t="s">
        <v>148</v>
      </c>
      <c r="D175" s="202" t="s">
        <v>25</v>
      </c>
      <c r="E175" s="217">
        <v>74000</v>
      </c>
      <c r="F175" s="217">
        <v>2</v>
      </c>
      <c r="G175" s="192">
        <f t="shared" si="4"/>
        <v>148000</v>
      </c>
      <c r="H175" s="191"/>
    </row>
    <row r="176" spans="1:8" s="188" customFormat="1" ht="17.100000000000001" customHeight="1">
      <c r="A176" s="223" t="s">
        <v>1011</v>
      </c>
      <c r="B176" s="13" t="s">
        <v>1012</v>
      </c>
      <c r="C176" s="197" t="s">
        <v>148</v>
      </c>
      <c r="D176" s="202" t="s">
        <v>25</v>
      </c>
      <c r="E176" s="217">
        <v>87300</v>
      </c>
      <c r="F176" s="217">
        <v>2</v>
      </c>
      <c r="G176" s="192">
        <f t="shared" si="4"/>
        <v>174600</v>
      </c>
      <c r="H176" s="191"/>
    </row>
    <row r="177" spans="1:8" s="188" customFormat="1" ht="17.100000000000001" customHeight="1">
      <c r="A177" s="223" t="s">
        <v>1013</v>
      </c>
      <c r="B177" s="13" t="s">
        <v>1014</v>
      </c>
      <c r="C177" s="197" t="s">
        <v>148</v>
      </c>
      <c r="D177" s="202" t="s">
        <v>25</v>
      </c>
      <c r="E177" s="217">
        <v>99700</v>
      </c>
      <c r="F177" s="217">
        <v>2</v>
      </c>
      <c r="G177" s="192">
        <f t="shared" si="4"/>
        <v>199400</v>
      </c>
      <c r="H177" s="191"/>
    </row>
    <row r="178" spans="1:8" s="188" customFormat="1" ht="17.100000000000001" customHeight="1">
      <c r="A178" s="223" t="s">
        <v>1408</v>
      </c>
      <c r="B178" s="13" t="s">
        <v>1412</v>
      </c>
      <c r="C178" s="202" t="s">
        <v>148</v>
      </c>
      <c r="D178" s="202" t="s">
        <v>25</v>
      </c>
      <c r="E178" s="217">
        <v>15500</v>
      </c>
      <c r="F178" s="217">
        <v>2</v>
      </c>
      <c r="G178" s="192">
        <f t="shared" si="4"/>
        <v>31000</v>
      </c>
      <c r="H178" s="191"/>
    </row>
    <row r="179" spans="1:8" s="188" customFormat="1" ht="17.100000000000001" customHeight="1">
      <c r="A179" s="223" t="s">
        <v>1409</v>
      </c>
      <c r="B179" s="13" t="s">
        <v>1413</v>
      </c>
      <c r="C179" s="202" t="s">
        <v>148</v>
      </c>
      <c r="D179" s="202" t="s">
        <v>25</v>
      </c>
      <c r="E179" s="217">
        <v>23250</v>
      </c>
      <c r="F179" s="217">
        <v>2</v>
      </c>
      <c r="G179" s="192">
        <f t="shared" si="4"/>
        <v>46500</v>
      </c>
      <c r="H179" s="191"/>
    </row>
    <row r="180" spans="1:8" s="188" customFormat="1" ht="17.100000000000001" customHeight="1">
      <c r="A180" s="223" t="s">
        <v>1410</v>
      </c>
      <c r="B180" s="13" t="s">
        <v>1414</v>
      </c>
      <c r="C180" s="202" t="s">
        <v>148</v>
      </c>
      <c r="D180" s="202" t="s">
        <v>25</v>
      </c>
      <c r="E180" s="217">
        <v>31000</v>
      </c>
      <c r="F180" s="217">
        <v>2</v>
      </c>
      <c r="G180" s="192">
        <f t="shared" si="4"/>
        <v>62000</v>
      </c>
      <c r="H180" s="191"/>
    </row>
    <row r="181" spans="1:8" s="188" customFormat="1" ht="17.100000000000001" customHeight="1">
      <c r="A181" s="223" t="s">
        <v>1411</v>
      </c>
      <c r="B181" s="13" t="s">
        <v>1415</v>
      </c>
      <c r="C181" s="202" t="s">
        <v>148</v>
      </c>
      <c r="D181" s="202" t="s">
        <v>25</v>
      </c>
      <c r="E181" s="217">
        <v>38750</v>
      </c>
      <c r="F181" s="217">
        <v>2</v>
      </c>
      <c r="G181" s="192">
        <f t="shared" si="4"/>
        <v>77500</v>
      </c>
      <c r="H181" s="191"/>
    </row>
    <row r="182" spans="1:8" s="188" customFormat="1" ht="17.100000000000001" customHeight="1">
      <c r="A182" s="223" t="s">
        <v>1374</v>
      </c>
      <c r="B182" s="13" t="s">
        <v>1375</v>
      </c>
      <c r="C182" s="197" t="s">
        <v>148</v>
      </c>
      <c r="D182" s="202" t="s">
        <v>25</v>
      </c>
      <c r="E182" s="217">
        <v>8500</v>
      </c>
      <c r="F182" s="217">
        <v>2</v>
      </c>
      <c r="G182" s="192">
        <f t="shared" si="4"/>
        <v>17000</v>
      </c>
      <c r="H182" s="191"/>
    </row>
    <row r="183" spans="1:8" s="188" customFormat="1" ht="17.100000000000001" customHeight="1">
      <c r="A183" s="223" t="s">
        <v>1376</v>
      </c>
      <c r="B183" s="13" t="s">
        <v>1381</v>
      </c>
      <c r="C183" s="197" t="s">
        <v>148</v>
      </c>
      <c r="D183" s="202" t="s">
        <v>25</v>
      </c>
      <c r="E183" s="217">
        <v>17000</v>
      </c>
      <c r="F183" s="217">
        <v>2</v>
      </c>
      <c r="G183" s="192">
        <f t="shared" si="4"/>
        <v>34000</v>
      </c>
      <c r="H183" s="191"/>
    </row>
    <row r="184" spans="1:8" s="188" customFormat="1" ht="17.100000000000001" customHeight="1">
      <c r="A184" s="223" t="s">
        <v>1377</v>
      </c>
      <c r="B184" s="13" t="s">
        <v>1382</v>
      </c>
      <c r="C184" s="197" t="s">
        <v>148</v>
      </c>
      <c r="D184" s="202" t="s">
        <v>25</v>
      </c>
      <c r="E184" s="217">
        <v>34000</v>
      </c>
      <c r="F184" s="217">
        <v>4</v>
      </c>
      <c r="G184" s="192">
        <f t="shared" si="4"/>
        <v>136000</v>
      </c>
      <c r="H184" s="191"/>
    </row>
    <row r="185" spans="1:8" s="188" customFormat="1" ht="17.100000000000001" customHeight="1">
      <c r="A185" s="223" t="s">
        <v>1378</v>
      </c>
      <c r="B185" s="13" t="s">
        <v>1383</v>
      </c>
      <c r="C185" s="197" t="s">
        <v>148</v>
      </c>
      <c r="D185" s="202" t="s">
        <v>25</v>
      </c>
      <c r="E185" s="217">
        <v>51000</v>
      </c>
      <c r="F185" s="217">
        <v>4</v>
      </c>
      <c r="G185" s="192">
        <f t="shared" si="4"/>
        <v>204000</v>
      </c>
      <c r="H185" s="191"/>
    </row>
    <row r="186" spans="1:8" s="188" customFormat="1" ht="17.100000000000001" customHeight="1">
      <c r="A186" s="223" t="s">
        <v>1379</v>
      </c>
      <c r="B186" s="13" t="s">
        <v>1384</v>
      </c>
      <c r="C186" s="197" t="s">
        <v>148</v>
      </c>
      <c r="D186" s="202" t="s">
        <v>25</v>
      </c>
      <c r="E186" s="217">
        <v>68000</v>
      </c>
      <c r="F186" s="217">
        <v>4</v>
      </c>
      <c r="G186" s="192">
        <f t="shared" si="4"/>
        <v>272000</v>
      </c>
      <c r="H186" s="191"/>
    </row>
    <row r="187" spans="1:8" s="188" customFormat="1" ht="17.100000000000001" customHeight="1">
      <c r="A187" s="223" t="s">
        <v>1380</v>
      </c>
      <c r="B187" s="13" t="s">
        <v>1385</v>
      </c>
      <c r="C187" s="197" t="s">
        <v>148</v>
      </c>
      <c r="D187" s="202" t="s">
        <v>25</v>
      </c>
      <c r="E187" s="217">
        <v>85000</v>
      </c>
      <c r="F187" s="217">
        <v>2</v>
      </c>
      <c r="G187" s="192">
        <f t="shared" si="4"/>
        <v>170000</v>
      </c>
      <c r="H187" s="191"/>
    </row>
    <row r="188" spans="1:8" s="188" customFormat="1" ht="17.100000000000001" customHeight="1">
      <c r="A188" s="223" t="s">
        <v>1386</v>
      </c>
      <c r="B188" s="13" t="s">
        <v>1387</v>
      </c>
      <c r="C188" s="197" t="s">
        <v>148</v>
      </c>
      <c r="D188" s="202" t="s">
        <v>25</v>
      </c>
      <c r="E188" s="217">
        <v>112000</v>
      </c>
      <c r="F188" s="217">
        <v>1</v>
      </c>
      <c r="G188" s="192">
        <f t="shared" si="4"/>
        <v>112000</v>
      </c>
      <c r="H188" s="191"/>
    </row>
    <row r="189" spans="1:8" s="188" customFormat="1" ht="17.100000000000001" customHeight="1">
      <c r="A189" s="223">
        <v>37461180</v>
      </c>
      <c r="B189" s="196" t="s">
        <v>1015</v>
      </c>
      <c r="C189" s="197" t="s">
        <v>148</v>
      </c>
      <c r="D189" s="202" t="s">
        <v>25</v>
      </c>
      <c r="E189" s="217">
        <v>3500</v>
      </c>
      <c r="F189" s="217">
        <v>12</v>
      </c>
      <c r="G189" s="192">
        <f t="shared" si="4"/>
        <v>42000</v>
      </c>
      <c r="H189" s="191"/>
    </row>
    <row r="190" spans="1:8" s="188" customFormat="1" ht="17.100000000000001" customHeight="1">
      <c r="A190" s="223" t="s">
        <v>1016</v>
      </c>
      <c r="B190" s="196" t="s">
        <v>1017</v>
      </c>
      <c r="C190" s="197" t="s">
        <v>148</v>
      </c>
      <c r="D190" s="202" t="s">
        <v>25</v>
      </c>
      <c r="E190" s="217">
        <v>65</v>
      </c>
      <c r="F190" s="217">
        <v>100</v>
      </c>
      <c r="G190" s="192">
        <f t="shared" si="4"/>
        <v>6500</v>
      </c>
      <c r="H190" s="191"/>
    </row>
    <row r="191" spans="1:8" s="188" customFormat="1" ht="17.100000000000001" customHeight="1">
      <c r="A191" s="223" t="s">
        <v>1397</v>
      </c>
      <c r="B191" s="196" t="s">
        <v>1421</v>
      </c>
      <c r="C191" s="197" t="s">
        <v>148</v>
      </c>
      <c r="D191" s="202" t="s">
        <v>25</v>
      </c>
      <c r="E191" s="217">
        <v>7500</v>
      </c>
      <c r="F191" s="217">
        <v>10</v>
      </c>
      <c r="G191" s="192">
        <f t="shared" si="4"/>
        <v>75000</v>
      </c>
      <c r="H191" s="191"/>
    </row>
    <row r="192" spans="1:8" s="188" customFormat="1" ht="17.100000000000001" customHeight="1">
      <c r="A192" s="223" t="s">
        <v>1018</v>
      </c>
      <c r="B192" s="196" t="s">
        <v>1019</v>
      </c>
      <c r="C192" s="197" t="s">
        <v>148</v>
      </c>
      <c r="D192" s="202" t="s">
        <v>25</v>
      </c>
      <c r="E192" s="217">
        <v>15000</v>
      </c>
      <c r="F192" s="217">
        <v>2</v>
      </c>
      <c r="G192" s="192">
        <f t="shared" si="4"/>
        <v>30000</v>
      </c>
      <c r="H192" s="191"/>
    </row>
    <row r="193" spans="1:8" s="188" customFormat="1" ht="17.100000000000001" customHeight="1">
      <c r="A193" s="223" t="s">
        <v>1020</v>
      </c>
      <c r="B193" s="196" t="s">
        <v>1021</v>
      </c>
      <c r="C193" s="197" t="s">
        <v>148</v>
      </c>
      <c r="D193" s="202" t="s">
        <v>25</v>
      </c>
      <c r="E193" s="217">
        <v>3500</v>
      </c>
      <c r="F193" s="217">
        <v>20</v>
      </c>
      <c r="G193" s="192">
        <f t="shared" si="4"/>
        <v>70000</v>
      </c>
      <c r="H193" s="191"/>
    </row>
    <row r="194" spans="1:8" s="188" customFormat="1" ht="17.100000000000001" customHeight="1">
      <c r="A194" s="223" t="s">
        <v>1022</v>
      </c>
      <c r="B194" s="196" t="s">
        <v>1023</v>
      </c>
      <c r="C194" s="197" t="s">
        <v>148</v>
      </c>
      <c r="D194" s="202" t="s">
        <v>25</v>
      </c>
      <c r="E194" s="217">
        <v>4000</v>
      </c>
      <c r="F194" s="217">
        <v>10</v>
      </c>
      <c r="G194" s="192">
        <f t="shared" si="4"/>
        <v>40000</v>
      </c>
      <c r="H194" s="191"/>
    </row>
    <row r="195" spans="1:8" s="188" customFormat="1" ht="17.25" customHeight="1">
      <c r="A195" s="223" t="s">
        <v>1024</v>
      </c>
      <c r="B195" s="196" t="s">
        <v>1025</v>
      </c>
      <c r="C195" s="197" t="s">
        <v>148</v>
      </c>
      <c r="D195" s="202" t="s">
        <v>25</v>
      </c>
      <c r="E195" s="217">
        <v>5000</v>
      </c>
      <c r="F195" s="217">
        <v>15</v>
      </c>
      <c r="G195" s="192">
        <f t="shared" si="4"/>
        <v>75000</v>
      </c>
      <c r="H195" s="191"/>
    </row>
    <row r="196" spans="1:8" s="188" customFormat="1" ht="17.100000000000001" customHeight="1">
      <c r="A196" s="223" t="s">
        <v>1026</v>
      </c>
      <c r="B196" s="196" t="s">
        <v>1027</v>
      </c>
      <c r="C196" s="197" t="s">
        <v>148</v>
      </c>
      <c r="D196" s="202" t="s">
        <v>25</v>
      </c>
      <c r="E196" s="217">
        <v>1300</v>
      </c>
      <c r="F196" s="217">
        <v>150</v>
      </c>
      <c r="G196" s="192">
        <f t="shared" si="4"/>
        <v>195000</v>
      </c>
      <c r="H196" s="191"/>
    </row>
    <row r="197" spans="1:8" s="188" customFormat="1" ht="17.100000000000001" customHeight="1">
      <c r="A197" s="223" t="s">
        <v>1028</v>
      </c>
      <c r="B197" s="196" t="s">
        <v>1029</v>
      </c>
      <c r="C197" s="197" t="s">
        <v>148</v>
      </c>
      <c r="D197" s="202" t="s">
        <v>25</v>
      </c>
      <c r="E197" s="217">
        <v>777.5</v>
      </c>
      <c r="F197" s="217">
        <v>80</v>
      </c>
      <c r="G197" s="192">
        <f t="shared" si="4"/>
        <v>62200</v>
      </c>
      <c r="H197" s="191"/>
    </row>
    <row r="198" spans="1:8" s="188" customFormat="1" ht="17.100000000000001" customHeight="1">
      <c r="A198" s="223" t="s">
        <v>1030</v>
      </c>
      <c r="B198" s="196" t="s">
        <v>1031</v>
      </c>
      <c r="C198" s="197" t="s">
        <v>148</v>
      </c>
      <c r="D198" s="202" t="s">
        <v>25</v>
      </c>
      <c r="E198" s="217">
        <v>1300</v>
      </c>
      <c r="F198" s="217">
        <v>100</v>
      </c>
      <c r="G198" s="192">
        <f t="shared" si="4"/>
        <v>130000</v>
      </c>
      <c r="H198" s="191"/>
    </row>
    <row r="199" spans="1:8" s="188" customFormat="1" ht="17.100000000000001" customHeight="1">
      <c r="A199" s="223" t="s">
        <v>238</v>
      </c>
      <c r="B199" s="196" t="s">
        <v>1032</v>
      </c>
      <c r="C199" s="197" t="s">
        <v>13</v>
      </c>
      <c r="D199" s="202" t="s">
        <v>25</v>
      </c>
      <c r="E199" s="217">
        <v>3500</v>
      </c>
      <c r="F199" s="217">
        <v>10</v>
      </c>
      <c r="G199" s="192">
        <f t="shared" si="4"/>
        <v>35000</v>
      </c>
      <c r="H199" s="191"/>
    </row>
    <row r="200" spans="1:8" s="188" customFormat="1" ht="17.100000000000001" customHeight="1">
      <c r="A200" s="223" t="s">
        <v>1033</v>
      </c>
      <c r="B200" s="13" t="s">
        <v>1103</v>
      </c>
      <c r="C200" s="202" t="s">
        <v>13</v>
      </c>
      <c r="D200" s="202" t="s">
        <v>25</v>
      </c>
      <c r="E200" s="217">
        <v>5000</v>
      </c>
      <c r="F200" s="217">
        <v>5</v>
      </c>
      <c r="G200" s="192">
        <f t="shared" ref="G200:G203" si="8">E200*F200</f>
        <v>25000</v>
      </c>
      <c r="H200" s="191"/>
    </row>
    <row r="201" spans="1:8" s="188" customFormat="1" ht="17.100000000000001" customHeight="1">
      <c r="A201" s="223" t="s">
        <v>1449</v>
      </c>
      <c r="B201" s="13" t="s">
        <v>1450</v>
      </c>
      <c r="C201" s="202" t="s">
        <v>13</v>
      </c>
      <c r="D201" s="202" t="s">
        <v>25</v>
      </c>
      <c r="E201" s="217">
        <v>500000</v>
      </c>
      <c r="F201" s="217">
        <v>1</v>
      </c>
      <c r="G201" s="192">
        <f t="shared" si="8"/>
        <v>500000</v>
      </c>
      <c r="H201" s="191"/>
    </row>
    <row r="202" spans="1:8" s="188" customFormat="1" ht="17.100000000000001" customHeight="1">
      <c r="A202" s="13">
        <v>38651200</v>
      </c>
      <c r="B202" s="196" t="s">
        <v>741</v>
      </c>
      <c r="C202" s="197" t="s">
        <v>148</v>
      </c>
      <c r="D202" s="202" t="s">
        <v>25</v>
      </c>
      <c r="E202" s="217">
        <v>292800</v>
      </c>
      <c r="F202" s="217">
        <v>17</v>
      </c>
      <c r="G202" s="192">
        <f t="shared" si="8"/>
        <v>4977600</v>
      </c>
      <c r="H202" s="191"/>
    </row>
    <row r="203" spans="1:8" s="188" customFormat="1" ht="17.100000000000001" customHeight="1">
      <c r="A203" s="223" t="s">
        <v>1129</v>
      </c>
      <c r="B203" s="196" t="s">
        <v>1232</v>
      </c>
      <c r="C203" s="197" t="s">
        <v>148</v>
      </c>
      <c r="D203" s="202" t="s">
        <v>25</v>
      </c>
      <c r="E203" s="217">
        <v>90000</v>
      </c>
      <c r="F203" s="217">
        <v>1</v>
      </c>
      <c r="G203" s="192">
        <f t="shared" si="8"/>
        <v>90000</v>
      </c>
      <c r="H203" s="191"/>
    </row>
    <row r="204" spans="1:8" s="188" customFormat="1" ht="16.5">
      <c r="A204" s="223" t="s">
        <v>1034</v>
      </c>
      <c r="B204" s="196" t="s">
        <v>1035</v>
      </c>
      <c r="C204" s="197" t="s">
        <v>148</v>
      </c>
      <c r="D204" s="202" t="s">
        <v>25</v>
      </c>
      <c r="E204" s="217">
        <v>70000</v>
      </c>
      <c r="F204" s="217"/>
      <c r="G204" s="192">
        <f>E204*F204</f>
        <v>0</v>
      </c>
      <c r="H204" s="191"/>
    </row>
    <row r="205" spans="1:8" s="188" customFormat="1" ht="16.5">
      <c r="A205" s="223" t="s">
        <v>1160</v>
      </c>
      <c r="B205" s="196" t="s">
        <v>1244</v>
      </c>
      <c r="C205" s="197" t="s">
        <v>148</v>
      </c>
      <c r="D205" s="202" t="s">
        <v>25</v>
      </c>
      <c r="E205" s="217">
        <v>17439</v>
      </c>
      <c r="F205" s="217">
        <v>168</v>
      </c>
      <c r="G205" s="192">
        <f>E205*F205</f>
        <v>2929752</v>
      </c>
      <c r="H205" s="191"/>
    </row>
    <row r="206" spans="1:8" s="188" customFormat="1" ht="17.100000000000001" customHeight="1">
      <c r="A206" s="223" t="s">
        <v>1179</v>
      </c>
      <c r="B206" s="196" t="s">
        <v>1130</v>
      </c>
      <c r="C206" s="197" t="s">
        <v>148</v>
      </c>
      <c r="D206" s="202" t="s">
        <v>25</v>
      </c>
      <c r="E206" s="217">
        <v>350000</v>
      </c>
      <c r="F206" s="217">
        <v>2</v>
      </c>
      <c r="G206" s="192">
        <f>E206*F206</f>
        <v>700000</v>
      </c>
      <c r="H206" s="191"/>
    </row>
    <row r="207" spans="1:8" s="188" customFormat="1" ht="17.100000000000001" customHeight="1">
      <c r="A207" s="223" t="s">
        <v>1368</v>
      </c>
      <c r="B207" s="196" t="s">
        <v>1369</v>
      </c>
      <c r="C207" s="197" t="s">
        <v>148</v>
      </c>
      <c r="D207" s="202" t="s">
        <v>25</v>
      </c>
      <c r="E207" s="217">
        <v>250000</v>
      </c>
      <c r="F207" s="217">
        <v>1</v>
      </c>
      <c r="G207" s="192">
        <f>E207*F207</f>
        <v>250000</v>
      </c>
      <c r="H207" s="191"/>
    </row>
    <row r="208" spans="1:8" s="188" customFormat="1" ht="17.100000000000001" customHeight="1">
      <c r="A208" s="223">
        <v>39121410</v>
      </c>
      <c r="B208" s="196" t="s">
        <v>1247</v>
      </c>
      <c r="C208" s="197" t="s">
        <v>148</v>
      </c>
      <c r="D208" s="202" t="s">
        <v>25</v>
      </c>
      <c r="E208" s="217">
        <v>90000</v>
      </c>
      <c r="F208" s="217">
        <v>16</v>
      </c>
      <c r="G208" s="192">
        <f t="shared" ref="G208:G216" si="9">E208*F208</f>
        <v>1440000</v>
      </c>
      <c r="H208" s="191"/>
    </row>
    <row r="209" spans="1:8" s="188" customFormat="1" ht="17.100000000000001" customHeight="1">
      <c r="A209" s="225" t="s">
        <v>1161</v>
      </c>
      <c r="B209" s="199" t="s">
        <v>1248</v>
      </c>
      <c r="C209" s="197" t="s">
        <v>148</v>
      </c>
      <c r="D209" s="202" t="s">
        <v>25</v>
      </c>
      <c r="E209" s="217">
        <v>8000</v>
      </c>
      <c r="F209" s="264">
        <v>380</v>
      </c>
      <c r="G209" s="192">
        <f t="shared" si="9"/>
        <v>3040000</v>
      </c>
      <c r="H209" s="191"/>
    </row>
    <row r="210" spans="1:8" s="188" customFormat="1" ht="17.100000000000001" customHeight="1">
      <c r="A210" s="225" t="s">
        <v>1361</v>
      </c>
      <c r="B210" s="199" t="s">
        <v>1362</v>
      </c>
      <c r="C210" s="197" t="s">
        <v>148</v>
      </c>
      <c r="D210" s="202" t="s">
        <v>25</v>
      </c>
      <c r="E210" s="217">
        <v>40000</v>
      </c>
      <c r="F210" s="264">
        <v>34</v>
      </c>
      <c r="G210" s="192">
        <f t="shared" si="9"/>
        <v>1360000</v>
      </c>
      <c r="H210" s="191"/>
    </row>
    <row r="211" spans="1:8" s="188" customFormat="1" ht="17.100000000000001" customHeight="1">
      <c r="A211" s="225" t="s">
        <v>1363</v>
      </c>
      <c r="B211" s="199" t="s">
        <v>1417</v>
      </c>
      <c r="C211" s="197" t="s">
        <v>148</v>
      </c>
      <c r="D211" s="202" t="s">
        <v>25</v>
      </c>
      <c r="E211" s="217">
        <v>48000</v>
      </c>
      <c r="F211" s="264">
        <v>3</v>
      </c>
      <c r="G211" s="192">
        <f t="shared" ref="G211:G212" si="10">E211*F211</f>
        <v>144000</v>
      </c>
      <c r="H211" s="191"/>
    </row>
    <row r="212" spans="1:8" s="188" customFormat="1" ht="17.100000000000001" customHeight="1">
      <c r="A212" s="225" t="s">
        <v>1370</v>
      </c>
      <c r="B212" s="199" t="s">
        <v>1371</v>
      </c>
      <c r="C212" s="197" t="s">
        <v>148</v>
      </c>
      <c r="D212" s="202" t="s">
        <v>25</v>
      </c>
      <c r="E212" s="217">
        <v>200000</v>
      </c>
      <c r="F212" s="264">
        <v>1</v>
      </c>
      <c r="G212" s="192">
        <f t="shared" si="10"/>
        <v>200000</v>
      </c>
      <c r="H212" s="191"/>
    </row>
    <row r="213" spans="1:8" s="188" customFormat="1" ht="17.100000000000001" customHeight="1">
      <c r="A213" s="221">
        <v>39141120</v>
      </c>
      <c r="B213" s="211" t="s">
        <v>1252</v>
      </c>
      <c r="C213" s="197" t="s">
        <v>148</v>
      </c>
      <c r="D213" s="202" t="s">
        <v>25</v>
      </c>
      <c r="E213" s="217">
        <v>20000</v>
      </c>
      <c r="F213" s="215">
        <v>1</v>
      </c>
      <c r="G213" s="192">
        <f t="shared" si="9"/>
        <v>20000</v>
      </c>
      <c r="H213" s="191"/>
    </row>
    <row r="214" spans="1:8" s="188" customFormat="1" ht="17.100000000000001" customHeight="1">
      <c r="A214" s="214" t="s">
        <v>1162</v>
      </c>
      <c r="B214" s="199" t="s">
        <v>119</v>
      </c>
      <c r="C214" s="197" t="s">
        <v>148</v>
      </c>
      <c r="D214" s="202" t="s">
        <v>25</v>
      </c>
      <c r="E214" s="217">
        <v>20000</v>
      </c>
      <c r="F214" s="215">
        <v>10</v>
      </c>
      <c r="G214" s="216">
        <f t="shared" si="9"/>
        <v>200000</v>
      </c>
      <c r="H214" s="191"/>
    </row>
    <row r="215" spans="1:8" s="188" customFormat="1" ht="17.100000000000001" customHeight="1">
      <c r="A215" s="214">
        <v>39132210</v>
      </c>
      <c r="B215" s="211" t="s">
        <v>1255</v>
      </c>
      <c r="C215" s="197" t="s">
        <v>148</v>
      </c>
      <c r="D215" s="202" t="s">
        <v>25</v>
      </c>
      <c r="E215" s="217"/>
      <c r="F215" s="215">
        <v>2</v>
      </c>
      <c r="G215" s="216">
        <f t="shared" si="9"/>
        <v>0</v>
      </c>
      <c r="H215" s="191"/>
    </row>
    <row r="216" spans="1:8" s="188" customFormat="1" ht="17.100000000000001" customHeight="1">
      <c r="A216" s="13" t="s">
        <v>1036</v>
      </c>
      <c r="B216" s="196" t="s">
        <v>1037</v>
      </c>
      <c r="C216" s="197" t="s">
        <v>13</v>
      </c>
      <c r="D216" s="202" t="s">
        <v>25</v>
      </c>
      <c r="E216" s="217">
        <v>15</v>
      </c>
      <c r="F216" s="245">
        <v>4000</v>
      </c>
      <c r="G216" s="216">
        <f t="shared" si="9"/>
        <v>60000</v>
      </c>
      <c r="H216" s="191"/>
    </row>
    <row r="217" spans="1:8" s="188" customFormat="1" ht="17.100000000000001" customHeight="1">
      <c r="A217" s="13" t="s">
        <v>1038</v>
      </c>
      <c r="B217" s="196" t="s">
        <v>1039</v>
      </c>
      <c r="C217" s="197" t="s">
        <v>13</v>
      </c>
      <c r="D217" s="202" t="s">
        <v>25</v>
      </c>
      <c r="E217" s="202">
        <v>5</v>
      </c>
      <c r="F217" s="245">
        <v>10000</v>
      </c>
      <c r="G217" s="192">
        <f>E217*F217</f>
        <v>50000</v>
      </c>
      <c r="H217" s="191"/>
    </row>
    <row r="218" spans="1:8" s="188" customFormat="1" ht="17.100000000000001" customHeight="1">
      <c r="A218" s="13" t="s">
        <v>936</v>
      </c>
      <c r="B218" s="196" t="s">
        <v>1131</v>
      </c>
      <c r="C218" s="197" t="s">
        <v>13</v>
      </c>
      <c r="D218" s="303" t="s">
        <v>25</v>
      </c>
      <c r="E218" s="217">
        <v>500</v>
      </c>
      <c r="F218" s="245">
        <v>10</v>
      </c>
      <c r="G218" s="192">
        <f>E218*F218</f>
        <v>5000</v>
      </c>
      <c r="H218" s="191"/>
    </row>
    <row r="219" spans="1:8" s="188" customFormat="1" ht="17.100000000000001" customHeight="1">
      <c r="A219" s="13" t="s">
        <v>937</v>
      </c>
      <c r="B219" s="196" t="s">
        <v>1131</v>
      </c>
      <c r="C219" s="197" t="s">
        <v>13</v>
      </c>
      <c r="D219" s="303" t="s">
        <v>25</v>
      </c>
      <c r="E219" s="202">
        <v>350</v>
      </c>
      <c r="F219" s="245">
        <v>10</v>
      </c>
      <c r="G219" s="192">
        <f>E219*F219</f>
        <v>3500</v>
      </c>
      <c r="H219" s="191"/>
    </row>
    <row r="220" spans="1:8" s="188" customFormat="1" ht="17.100000000000001" customHeight="1">
      <c r="A220" s="13" t="s">
        <v>938</v>
      </c>
      <c r="B220" s="196" t="s">
        <v>1131</v>
      </c>
      <c r="C220" s="197" t="s">
        <v>13</v>
      </c>
      <c r="D220" s="303" t="s">
        <v>25</v>
      </c>
      <c r="E220" s="217">
        <v>250</v>
      </c>
      <c r="F220" s="245">
        <v>10</v>
      </c>
      <c r="G220" s="192">
        <f>E220*F220</f>
        <v>2500</v>
      </c>
      <c r="H220" s="191"/>
    </row>
    <row r="221" spans="1:8" s="188" customFormat="1" ht="17.100000000000001" customHeight="1">
      <c r="A221" s="265">
        <v>39241300</v>
      </c>
      <c r="B221" s="227" t="s">
        <v>1040</v>
      </c>
      <c r="C221" s="197" t="s">
        <v>13</v>
      </c>
      <c r="D221" s="261" t="s">
        <v>25</v>
      </c>
      <c r="E221" s="262">
        <v>25000</v>
      </c>
      <c r="F221" s="262">
        <v>1</v>
      </c>
      <c r="G221" s="192">
        <f t="shared" ref="G221:G296" si="11">E221*F221</f>
        <v>25000</v>
      </c>
      <c r="H221" s="191"/>
    </row>
    <row r="222" spans="1:8" s="188" customFormat="1" ht="17.100000000000001" customHeight="1">
      <c r="A222" s="223" t="s">
        <v>87</v>
      </c>
      <c r="B222" s="196" t="s">
        <v>1046</v>
      </c>
      <c r="C222" s="197" t="s">
        <v>13</v>
      </c>
      <c r="D222" s="202" t="s">
        <v>25</v>
      </c>
      <c r="E222" s="217">
        <v>1000</v>
      </c>
      <c r="F222" s="242">
        <v>20</v>
      </c>
      <c r="G222" s="192">
        <f>E222*F222</f>
        <v>20000</v>
      </c>
      <c r="H222" s="191"/>
    </row>
    <row r="223" spans="1:8" s="188" customFormat="1" ht="24.95" customHeight="1">
      <c r="A223" s="223" t="s">
        <v>272</v>
      </c>
      <c r="B223" s="196" t="s">
        <v>1047</v>
      </c>
      <c r="C223" s="197" t="s">
        <v>13</v>
      </c>
      <c r="D223" s="202" t="s">
        <v>25</v>
      </c>
      <c r="E223" s="217">
        <v>10000</v>
      </c>
      <c r="F223" s="242">
        <v>15</v>
      </c>
      <c r="G223" s="192">
        <f>E223*F223</f>
        <v>150000</v>
      </c>
      <c r="H223" s="191"/>
    </row>
    <row r="224" spans="1:8" s="188" customFormat="1" ht="17.100000000000001" customHeight="1">
      <c r="A224" s="223" t="s">
        <v>1048</v>
      </c>
      <c r="B224" s="196" t="s">
        <v>1265</v>
      </c>
      <c r="C224" s="197" t="s">
        <v>13</v>
      </c>
      <c r="D224" s="202" t="s">
        <v>25</v>
      </c>
      <c r="E224" s="217">
        <v>2500</v>
      </c>
      <c r="F224" s="242">
        <v>20</v>
      </c>
      <c r="G224" s="192">
        <f>E224*F224</f>
        <v>50000</v>
      </c>
      <c r="H224" s="191"/>
    </row>
    <row r="225" spans="1:8" s="188" customFormat="1" ht="17.100000000000001" customHeight="1">
      <c r="A225" s="223" t="s">
        <v>1049</v>
      </c>
      <c r="B225" s="196" t="s">
        <v>1050</v>
      </c>
      <c r="C225" s="197" t="s">
        <v>13</v>
      </c>
      <c r="D225" s="202" t="s">
        <v>25</v>
      </c>
      <c r="E225" s="217">
        <v>700</v>
      </c>
      <c r="F225" s="242">
        <v>20</v>
      </c>
      <c r="G225" s="192">
        <f>E225*F225</f>
        <v>14000</v>
      </c>
      <c r="H225" s="191"/>
    </row>
    <row r="226" spans="1:8" s="188" customFormat="1" ht="27.95" customHeight="1">
      <c r="A226" s="13" t="s">
        <v>1155</v>
      </c>
      <c r="B226" s="196" t="s">
        <v>1041</v>
      </c>
      <c r="C226" s="197" t="s">
        <v>13</v>
      </c>
      <c r="D226" s="303" t="s">
        <v>25</v>
      </c>
      <c r="E226" s="217">
        <v>80000</v>
      </c>
      <c r="F226" s="303">
        <v>3</v>
      </c>
      <c r="G226" s="192">
        <f t="shared" si="11"/>
        <v>240000</v>
      </c>
      <c r="H226" s="191"/>
    </row>
    <row r="227" spans="1:8" s="188" customFormat="1" ht="27.95" customHeight="1">
      <c r="A227" s="13" t="s">
        <v>1156</v>
      </c>
      <c r="B227" s="196" t="s">
        <v>1041</v>
      </c>
      <c r="C227" s="197" t="s">
        <v>13</v>
      </c>
      <c r="D227" s="303" t="s">
        <v>25</v>
      </c>
      <c r="E227" s="217">
        <v>5000</v>
      </c>
      <c r="F227" s="303">
        <v>30</v>
      </c>
      <c r="G227" s="192">
        <f t="shared" si="11"/>
        <v>150000</v>
      </c>
      <c r="H227" s="191"/>
    </row>
    <row r="228" spans="1:8" s="188" customFormat="1" ht="17.100000000000001" customHeight="1">
      <c r="A228" s="13">
        <v>39515450</v>
      </c>
      <c r="B228" s="196" t="s">
        <v>184</v>
      </c>
      <c r="C228" s="197" t="s">
        <v>148</v>
      </c>
      <c r="D228" s="202" t="s">
        <v>86</v>
      </c>
      <c r="E228" s="217">
        <v>7600</v>
      </c>
      <c r="F228" s="217">
        <v>10</v>
      </c>
      <c r="G228" s="192">
        <f t="shared" si="11"/>
        <v>76000</v>
      </c>
      <c r="H228" s="191"/>
    </row>
    <row r="229" spans="1:8" s="188" customFormat="1" ht="17.100000000000001" customHeight="1">
      <c r="A229" s="13">
        <v>39515440</v>
      </c>
      <c r="B229" s="196" t="s">
        <v>89</v>
      </c>
      <c r="C229" s="197" t="s">
        <v>148</v>
      </c>
      <c r="D229" s="202" t="s">
        <v>86</v>
      </c>
      <c r="E229" s="217">
        <v>3870</v>
      </c>
      <c r="F229" s="202">
        <v>260</v>
      </c>
      <c r="G229" s="192">
        <f t="shared" si="11"/>
        <v>1006200</v>
      </c>
      <c r="H229" s="191"/>
    </row>
    <row r="230" spans="1:8" s="188" customFormat="1" ht="17.100000000000001" customHeight="1">
      <c r="A230" s="13">
        <v>39531600</v>
      </c>
      <c r="B230" s="196" t="s">
        <v>1042</v>
      </c>
      <c r="C230" s="197" t="s">
        <v>148</v>
      </c>
      <c r="D230" s="202" t="s">
        <v>86</v>
      </c>
      <c r="E230" s="217"/>
      <c r="F230" s="202">
        <v>55</v>
      </c>
      <c r="G230" s="192">
        <f t="shared" si="11"/>
        <v>0</v>
      </c>
      <c r="H230" s="191"/>
    </row>
    <row r="231" spans="1:8" s="188" customFormat="1" ht="17.100000000000001" customHeight="1">
      <c r="A231" s="13">
        <v>39541170</v>
      </c>
      <c r="B231" s="13" t="s">
        <v>1422</v>
      </c>
      <c r="C231" s="197" t="s">
        <v>148</v>
      </c>
      <c r="D231" s="202" t="s">
        <v>91</v>
      </c>
      <c r="E231" s="217">
        <v>3000</v>
      </c>
      <c r="F231" s="202">
        <v>80</v>
      </c>
      <c r="G231" s="192">
        <f t="shared" si="11"/>
        <v>240000</v>
      </c>
      <c r="H231" s="191"/>
    </row>
    <row r="232" spans="1:8" s="188" customFormat="1" ht="20.100000000000001" customHeight="1">
      <c r="A232" s="223" t="s">
        <v>1164</v>
      </c>
      <c r="B232" s="196" t="s">
        <v>1198</v>
      </c>
      <c r="C232" s="218" t="s">
        <v>148</v>
      </c>
      <c r="D232" s="202" t="s">
        <v>25</v>
      </c>
      <c r="E232" s="217">
        <v>430000</v>
      </c>
      <c r="F232" s="202">
        <v>3</v>
      </c>
      <c r="G232" s="192">
        <f t="shared" si="11"/>
        <v>1290000</v>
      </c>
      <c r="H232" s="191"/>
    </row>
    <row r="233" spans="1:8" s="188" customFormat="1" ht="20.100000000000001" customHeight="1">
      <c r="A233" s="223" t="s">
        <v>1364</v>
      </c>
      <c r="B233" s="196" t="s">
        <v>1198</v>
      </c>
      <c r="C233" s="218" t="s">
        <v>148</v>
      </c>
      <c r="D233" s="202" t="s">
        <v>25</v>
      </c>
      <c r="E233" s="217">
        <v>430000</v>
      </c>
      <c r="F233" s="202">
        <v>1</v>
      </c>
      <c r="G233" s="192">
        <f t="shared" si="11"/>
        <v>430000</v>
      </c>
      <c r="H233" s="191"/>
    </row>
    <row r="234" spans="1:8" s="188" customFormat="1" ht="20.100000000000001" customHeight="1">
      <c r="A234" s="223">
        <v>39714250</v>
      </c>
      <c r="B234" s="196" t="s">
        <v>1043</v>
      </c>
      <c r="C234" s="218" t="s">
        <v>148</v>
      </c>
      <c r="D234" s="202" t="s">
        <v>25</v>
      </c>
      <c r="E234" s="217">
        <v>300000</v>
      </c>
      <c r="F234" s="217">
        <v>1</v>
      </c>
      <c r="G234" s="192">
        <f t="shared" si="11"/>
        <v>300000</v>
      </c>
      <c r="H234" s="191"/>
    </row>
    <row r="235" spans="1:8" s="188" customFormat="1" ht="20.100000000000001" customHeight="1">
      <c r="A235" s="223">
        <v>39714210</v>
      </c>
      <c r="B235" s="196" t="s">
        <v>1199</v>
      </c>
      <c r="C235" s="218" t="s">
        <v>148</v>
      </c>
      <c r="D235" s="202" t="s">
        <v>25</v>
      </c>
      <c r="E235" s="217">
        <v>180000</v>
      </c>
      <c r="F235" s="203">
        <v>10</v>
      </c>
      <c r="G235" s="192">
        <f t="shared" si="11"/>
        <v>1800000</v>
      </c>
      <c r="H235" s="191"/>
    </row>
    <row r="236" spans="1:8" s="188" customFormat="1" ht="20.100000000000001" customHeight="1">
      <c r="A236" s="223" t="s">
        <v>1165</v>
      </c>
      <c r="B236" s="196" t="s">
        <v>1200</v>
      </c>
      <c r="C236" s="218" t="s">
        <v>148</v>
      </c>
      <c r="D236" s="202" t="s">
        <v>25</v>
      </c>
      <c r="E236" s="217">
        <v>280000</v>
      </c>
      <c r="F236" s="203">
        <v>10</v>
      </c>
      <c r="G236" s="192">
        <f t="shared" si="11"/>
        <v>2800000</v>
      </c>
      <c r="H236" s="191"/>
    </row>
    <row r="237" spans="1:8" s="188" customFormat="1" ht="20.100000000000001" customHeight="1">
      <c r="A237" s="223" t="s">
        <v>1365</v>
      </c>
      <c r="B237" s="196" t="s">
        <v>1200</v>
      </c>
      <c r="C237" s="218" t="s">
        <v>148</v>
      </c>
      <c r="D237" s="202" t="s">
        <v>25</v>
      </c>
      <c r="E237" s="217">
        <v>370000</v>
      </c>
      <c r="F237" s="203">
        <v>1</v>
      </c>
      <c r="G237" s="192">
        <f t="shared" si="11"/>
        <v>370000</v>
      </c>
      <c r="H237" s="191"/>
    </row>
    <row r="238" spans="1:8" s="188" customFormat="1" ht="20.100000000000001" customHeight="1">
      <c r="A238" s="13" t="s">
        <v>1166</v>
      </c>
      <c r="B238" s="196" t="s">
        <v>1256</v>
      </c>
      <c r="C238" s="218" t="s">
        <v>148</v>
      </c>
      <c r="D238" s="202" t="s">
        <v>25</v>
      </c>
      <c r="E238" s="217">
        <v>230000</v>
      </c>
      <c r="F238" s="228">
        <v>8</v>
      </c>
      <c r="G238" s="192">
        <f t="shared" si="11"/>
        <v>1840000</v>
      </c>
      <c r="H238" s="191"/>
    </row>
    <row r="239" spans="1:8" s="188" customFormat="1" ht="20.100000000000001" customHeight="1">
      <c r="A239" s="13">
        <v>39721510</v>
      </c>
      <c r="B239" s="196" t="s">
        <v>951</v>
      </c>
      <c r="C239" s="218" t="s">
        <v>148</v>
      </c>
      <c r="D239" s="245" t="s">
        <v>25</v>
      </c>
      <c r="E239" s="217">
        <v>27000</v>
      </c>
      <c r="F239" s="217">
        <v>5</v>
      </c>
      <c r="G239" s="192">
        <f t="shared" si="11"/>
        <v>135000</v>
      </c>
      <c r="H239" s="191"/>
    </row>
    <row r="240" spans="1:8" s="188" customFormat="1" ht="20.100000000000001" customHeight="1">
      <c r="A240" s="13" t="s">
        <v>1044</v>
      </c>
      <c r="B240" s="196" t="s">
        <v>1201</v>
      </c>
      <c r="C240" s="218" t="s">
        <v>148</v>
      </c>
      <c r="D240" s="202" t="s">
        <v>25</v>
      </c>
      <c r="E240" s="217">
        <v>100000</v>
      </c>
      <c r="F240" s="217">
        <v>2</v>
      </c>
      <c r="G240" s="192">
        <f t="shared" si="11"/>
        <v>200000</v>
      </c>
      <c r="H240" s="191"/>
    </row>
    <row r="241" spans="1:8" s="188" customFormat="1" ht="20.100000000000001" customHeight="1">
      <c r="A241" s="13" t="s">
        <v>1045</v>
      </c>
      <c r="B241" s="196" t="s">
        <v>1106</v>
      </c>
      <c r="C241" s="218" t="s">
        <v>148</v>
      </c>
      <c r="D241" s="245" t="s">
        <v>25</v>
      </c>
      <c r="E241" s="217">
        <v>25000</v>
      </c>
      <c r="F241" s="217">
        <v>2</v>
      </c>
      <c r="G241" s="192">
        <f t="shared" si="11"/>
        <v>50000</v>
      </c>
      <c r="H241" s="191"/>
    </row>
    <row r="242" spans="1:8" s="188" customFormat="1" ht="20.100000000000001" customHeight="1">
      <c r="A242" s="14">
        <v>39717100</v>
      </c>
      <c r="B242" s="213" t="s">
        <v>911</v>
      </c>
      <c r="C242" s="218" t="s">
        <v>148</v>
      </c>
      <c r="D242" s="202" t="s">
        <v>25</v>
      </c>
      <c r="E242" s="217">
        <v>11500</v>
      </c>
      <c r="F242" s="217">
        <v>3</v>
      </c>
      <c r="G242" s="192">
        <f t="shared" si="11"/>
        <v>34500</v>
      </c>
      <c r="H242" s="191"/>
    </row>
    <row r="243" spans="1:8" s="188" customFormat="1" ht="20.100000000000001" customHeight="1">
      <c r="A243" s="14" t="s">
        <v>1167</v>
      </c>
      <c r="B243" s="213" t="s">
        <v>1257</v>
      </c>
      <c r="C243" s="218" t="s">
        <v>148</v>
      </c>
      <c r="D243" s="228" t="s">
        <v>25</v>
      </c>
      <c r="E243" s="217">
        <v>380000</v>
      </c>
      <c r="F243" s="228">
        <v>2</v>
      </c>
      <c r="G243" s="192">
        <f t="shared" si="11"/>
        <v>760000</v>
      </c>
      <c r="H243" s="191"/>
    </row>
    <row r="244" spans="1:8" s="188" customFormat="1" ht="20.100000000000001" customHeight="1">
      <c r="A244" s="14" t="s">
        <v>1168</v>
      </c>
      <c r="B244" s="213" t="s">
        <v>1258</v>
      </c>
      <c r="C244" s="200" t="s">
        <v>148</v>
      </c>
      <c r="D244" s="201" t="s">
        <v>25</v>
      </c>
      <c r="E244" s="201">
        <v>121600</v>
      </c>
      <c r="F244" s="215">
        <v>1</v>
      </c>
      <c r="G244" s="216">
        <f>+F244*E244</f>
        <v>121600</v>
      </c>
      <c r="H244" s="191"/>
    </row>
    <row r="245" spans="1:8" s="188" customFormat="1" ht="27.95" customHeight="1">
      <c r="A245" s="214" t="s">
        <v>1259</v>
      </c>
      <c r="B245" s="211" t="s">
        <v>1192</v>
      </c>
      <c r="C245" s="197" t="s">
        <v>148</v>
      </c>
      <c r="D245" s="202" t="s">
        <v>25</v>
      </c>
      <c r="E245" s="217">
        <v>180000</v>
      </c>
      <c r="F245" s="215">
        <v>4</v>
      </c>
      <c r="G245" s="192">
        <f t="shared" si="11"/>
        <v>720000</v>
      </c>
      <c r="H245" s="191"/>
    </row>
    <row r="246" spans="1:8" s="188" customFormat="1" ht="17.100000000000001" customHeight="1">
      <c r="A246" s="214" t="s">
        <v>1194</v>
      </c>
      <c r="B246" s="229" t="s">
        <v>1197</v>
      </c>
      <c r="C246" s="197" t="s">
        <v>148</v>
      </c>
      <c r="D246" s="202" t="s">
        <v>25</v>
      </c>
      <c r="E246" s="217">
        <v>7000</v>
      </c>
      <c r="F246" s="215">
        <v>10</v>
      </c>
      <c r="G246" s="192">
        <f t="shared" si="11"/>
        <v>70000</v>
      </c>
      <c r="H246" s="191"/>
    </row>
    <row r="247" spans="1:8" s="188" customFormat="1" ht="16.5" customHeight="1">
      <c r="A247" s="214" t="s">
        <v>1260</v>
      </c>
      <c r="B247" s="211" t="s">
        <v>1261</v>
      </c>
      <c r="C247" s="197" t="s">
        <v>148</v>
      </c>
      <c r="D247" s="202" t="s">
        <v>25</v>
      </c>
      <c r="E247" s="217">
        <v>10000</v>
      </c>
      <c r="F247" s="215">
        <v>2</v>
      </c>
      <c r="G247" s="192">
        <f t="shared" si="11"/>
        <v>20000</v>
      </c>
      <c r="H247" s="191"/>
    </row>
    <row r="248" spans="1:8" s="188" customFormat="1" ht="17.100000000000001" customHeight="1">
      <c r="A248" s="214" t="s">
        <v>1193</v>
      </c>
      <c r="B248" s="211" t="s">
        <v>1262</v>
      </c>
      <c r="C248" s="197" t="s">
        <v>148</v>
      </c>
      <c r="D248" s="202" t="s">
        <v>25</v>
      </c>
      <c r="E248" s="217">
        <v>50000</v>
      </c>
      <c r="F248" s="215">
        <v>6</v>
      </c>
      <c r="G248" s="192">
        <f t="shared" si="11"/>
        <v>300000</v>
      </c>
      <c r="H248" s="191"/>
    </row>
    <row r="249" spans="1:8" s="188" customFormat="1" ht="17.100000000000001" customHeight="1">
      <c r="A249" s="214" t="s">
        <v>1195</v>
      </c>
      <c r="B249" s="230" t="s">
        <v>1263</v>
      </c>
      <c r="C249" s="197" t="s">
        <v>148</v>
      </c>
      <c r="D249" s="202" t="s">
        <v>25</v>
      </c>
      <c r="E249" s="217">
        <v>180000</v>
      </c>
      <c r="F249" s="215">
        <v>2</v>
      </c>
      <c r="G249" s="192">
        <f t="shared" si="11"/>
        <v>360000</v>
      </c>
      <c r="H249" s="191"/>
    </row>
    <row r="250" spans="1:8" s="188" customFormat="1" ht="17.100000000000001" customHeight="1">
      <c r="A250" s="214" t="s">
        <v>1196</v>
      </c>
      <c r="B250" s="211" t="s">
        <v>1264</v>
      </c>
      <c r="C250" s="197" t="s">
        <v>148</v>
      </c>
      <c r="D250" s="202" t="s">
        <v>25</v>
      </c>
      <c r="E250" s="217"/>
      <c r="F250" s="215">
        <v>10</v>
      </c>
      <c r="G250" s="192">
        <f t="shared" si="11"/>
        <v>0</v>
      </c>
      <c r="H250" s="191"/>
    </row>
    <row r="251" spans="1:8" s="188" customFormat="1" ht="17.100000000000001" customHeight="1">
      <c r="A251" s="13" t="s">
        <v>914</v>
      </c>
      <c r="B251" s="196" t="s">
        <v>1149</v>
      </c>
      <c r="C251" s="197" t="s">
        <v>148</v>
      </c>
      <c r="D251" s="202" t="s">
        <v>58</v>
      </c>
      <c r="E251" s="217">
        <v>650</v>
      </c>
      <c r="F251" s="217">
        <v>250</v>
      </c>
      <c r="G251" s="192">
        <f t="shared" si="11"/>
        <v>162500</v>
      </c>
      <c r="H251" s="191"/>
    </row>
    <row r="252" spans="1:8" s="188" customFormat="1" ht="17.100000000000001" customHeight="1">
      <c r="A252" s="263" t="s">
        <v>1051</v>
      </c>
      <c r="B252" s="196" t="s">
        <v>1052</v>
      </c>
      <c r="C252" s="197" t="s">
        <v>148</v>
      </c>
      <c r="D252" s="202" t="s">
        <v>25</v>
      </c>
      <c r="E252" s="217">
        <v>1500</v>
      </c>
      <c r="F252" s="242">
        <v>50</v>
      </c>
      <c r="G252" s="192">
        <f t="shared" si="11"/>
        <v>75000</v>
      </c>
      <c r="H252" s="191"/>
    </row>
    <row r="253" spans="1:8" s="188" customFormat="1" ht="17.100000000000001" customHeight="1">
      <c r="A253" s="13">
        <v>39836000</v>
      </c>
      <c r="B253" s="196" t="s">
        <v>915</v>
      </c>
      <c r="C253" s="197" t="s">
        <v>148</v>
      </c>
      <c r="D253" s="202" t="s">
        <v>25</v>
      </c>
      <c r="E253" s="217">
        <v>1000</v>
      </c>
      <c r="F253" s="217">
        <v>250</v>
      </c>
      <c r="G253" s="192">
        <f t="shared" si="11"/>
        <v>250000</v>
      </c>
      <c r="H253" s="191"/>
    </row>
    <row r="254" spans="1:8" s="188" customFormat="1" ht="17.100000000000001" customHeight="1">
      <c r="A254" s="263">
        <v>39837000</v>
      </c>
      <c r="B254" s="196" t="s">
        <v>292</v>
      </c>
      <c r="C254" s="197" t="s">
        <v>148</v>
      </c>
      <c r="D254" s="202" t="s">
        <v>25</v>
      </c>
      <c r="E254" s="217">
        <v>1000</v>
      </c>
      <c r="F254" s="217">
        <v>200</v>
      </c>
      <c r="G254" s="192">
        <f t="shared" si="11"/>
        <v>200000</v>
      </c>
      <c r="H254" s="191"/>
    </row>
    <row r="255" spans="1:8" s="188" customFormat="1" ht="20.100000000000001" customHeight="1">
      <c r="A255" s="13">
        <v>39831283</v>
      </c>
      <c r="B255" s="196" t="s">
        <v>916</v>
      </c>
      <c r="C255" s="197" t="s">
        <v>148</v>
      </c>
      <c r="D255" s="202" t="s">
        <v>25</v>
      </c>
      <c r="E255" s="217">
        <v>1000</v>
      </c>
      <c r="F255" s="217">
        <v>250</v>
      </c>
      <c r="G255" s="192">
        <f t="shared" si="11"/>
        <v>250000</v>
      </c>
      <c r="H255" s="191"/>
    </row>
    <row r="256" spans="1:8" s="188" customFormat="1" ht="20.100000000000001" customHeight="1">
      <c r="A256" s="13">
        <v>39831281</v>
      </c>
      <c r="B256" s="196" t="s">
        <v>353</v>
      </c>
      <c r="C256" s="197" t="s">
        <v>148</v>
      </c>
      <c r="D256" s="202" t="s">
        <v>25</v>
      </c>
      <c r="E256" s="217">
        <v>500</v>
      </c>
      <c r="F256" s="217">
        <v>300</v>
      </c>
      <c r="G256" s="192">
        <f t="shared" si="11"/>
        <v>150000</v>
      </c>
      <c r="H256" s="191"/>
    </row>
    <row r="257" spans="1:12" s="188" customFormat="1" ht="20.100000000000001" customHeight="1">
      <c r="A257" s="13">
        <v>39831280</v>
      </c>
      <c r="B257" s="196" t="s">
        <v>354</v>
      </c>
      <c r="C257" s="197" t="s">
        <v>148</v>
      </c>
      <c r="D257" s="202" t="s">
        <v>58</v>
      </c>
      <c r="E257" s="217">
        <v>500</v>
      </c>
      <c r="F257" s="217">
        <v>200</v>
      </c>
      <c r="G257" s="192">
        <f t="shared" si="11"/>
        <v>100000</v>
      </c>
      <c r="H257" s="191"/>
    </row>
    <row r="258" spans="1:12" s="188" customFormat="1" ht="20.100000000000001" customHeight="1">
      <c r="A258" s="13">
        <v>39831276</v>
      </c>
      <c r="B258" s="196" t="s">
        <v>917</v>
      </c>
      <c r="C258" s="197" t="s">
        <v>148</v>
      </c>
      <c r="D258" s="202" t="s">
        <v>58</v>
      </c>
      <c r="E258" s="217">
        <v>1000</v>
      </c>
      <c r="F258" s="217">
        <v>100</v>
      </c>
      <c r="G258" s="192">
        <f t="shared" si="11"/>
        <v>100000</v>
      </c>
      <c r="H258" s="191"/>
    </row>
    <row r="259" spans="1:12" s="188" customFormat="1" ht="20.100000000000001" customHeight="1">
      <c r="A259" s="13">
        <v>39812600</v>
      </c>
      <c r="B259" s="196" t="s">
        <v>1100</v>
      </c>
      <c r="C259" s="197" t="s">
        <v>148</v>
      </c>
      <c r="D259" s="202" t="s">
        <v>25</v>
      </c>
      <c r="E259" s="217">
        <v>400</v>
      </c>
      <c r="F259" s="217">
        <v>150</v>
      </c>
      <c r="G259" s="192">
        <f t="shared" si="11"/>
        <v>60000</v>
      </c>
      <c r="H259" s="191"/>
    </row>
    <row r="260" spans="1:12" s="188" customFormat="1" ht="20.100000000000001" customHeight="1">
      <c r="A260" s="14">
        <v>39812410</v>
      </c>
      <c r="B260" s="196" t="s">
        <v>220</v>
      </c>
      <c r="C260" s="197" t="s">
        <v>148</v>
      </c>
      <c r="D260" s="238" t="s">
        <v>25</v>
      </c>
      <c r="E260" s="217">
        <v>1500</v>
      </c>
      <c r="F260" s="203">
        <v>10</v>
      </c>
      <c r="G260" s="192">
        <f t="shared" si="11"/>
        <v>15000</v>
      </c>
      <c r="H260" s="191"/>
    </row>
    <row r="261" spans="1:12" s="188" customFormat="1" ht="27.95" customHeight="1">
      <c r="A261" s="13" t="s">
        <v>1171</v>
      </c>
      <c r="B261" s="196" t="s">
        <v>1151</v>
      </c>
      <c r="C261" s="197" t="s">
        <v>148</v>
      </c>
      <c r="D261" s="202" t="s">
        <v>58</v>
      </c>
      <c r="E261" s="217">
        <v>200</v>
      </c>
      <c r="F261" s="217">
        <v>200</v>
      </c>
      <c r="G261" s="192">
        <f t="shared" si="11"/>
        <v>40000</v>
      </c>
      <c r="H261" s="191"/>
    </row>
    <row r="262" spans="1:12" s="188" customFormat="1" ht="27.95" customHeight="1">
      <c r="A262" s="13" t="s">
        <v>1172</v>
      </c>
      <c r="B262" s="211" t="s">
        <v>1203</v>
      </c>
      <c r="C262" s="231" t="s">
        <v>148</v>
      </c>
      <c r="D262" s="202" t="s">
        <v>58</v>
      </c>
      <c r="E262" s="207">
        <v>800</v>
      </c>
      <c r="F262" s="207">
        <v>100</v>
      </c>
      <c r="G262" s="232">
        <f t="shared" ref="G262" si="12">+E262*F262</f>
        <v>80000</v>
      </c>
      <c r="H262" s="191"/>
    </row>
    <row r="263" spans="1:12" s="188" customFormat="1" ht="17.100000000000001" customHeight="1">
      <c r="A263" s="13">
        <v>39831284</v>
      </c>
      <c r="B263" s="196" t="s">
        <v>1152</v>
      </c>
      <c r="C263" s="197" t="s">
        <v>148</v>
      </c>
      <c r="D263" s="257" t="s">
        <v>51</v>
      </c>
      <c r="E263" s="217">
        <v>2000</v>
      </c>
      <c r="F263" s="242">
        <v>100</v>
      </c>
      <c r="G263" s="192">
        <f t="shared" si="11"/>
        <v>200000</v>
      </c>
      <c r="H263" s="191"/>
    </row>
    <row r="264" spans="1:12" s="188" customFormat="1" ht="13.15" customHeight="1">
      <c r="A264" s="13">
        <v>39835000</v>
      </c>
      <c r="B264" s="196" t="s">
        <v>1102</v>
      </c>
      <c r="C264" s="197" t="s">
        <v>148</v>
      </c>
      <c r="D264" s="238" t="s">
        <v>25</v>
      </c>
      <c r="E264" s="217">
        <v>1700</v>
      </c>
      <c r="F264" s="242">
        <v>50</v>
      </c>
      <c r="G264" s="192">
        <f t="shared" si="11"/>
        <v>85000</v>
      </c>
      <c r="H264" s="191"/>
    </row>
    <row r="265" spans="1:12" s="188" customFormat="1" ht="13.15" customHeight="1">
      <c r="A265" s="13">
        <v>39839100</v>
      </c>
      <c r="B265" s="196" t="s">
        <v>510</v>
      </c>
      <c r="C265" s="197" t="s">
        <v>148</v>
      </c>
      <c r="D265" s="238" t="s">
        <v>25</v>
      </c>
      <c r="E265" s="217">
        <v>1500</v>
      </c>
      <c r="F265" s="242">
        <v>50</v>
      </c>
      <c r="G265" s="192">
        <f t="shared" si="11"/>
        <v>75000</v>
      </c>
      <c r="H265" s="191"/>
    </row>
    <row r="266" spans="1:12" s="188" customFormat="1" ht="17.100000000000001" customHeight="1">
      <c r="A266" s="13" t="s">
        <v>277</v>
      </c>
      <c r="B266" s="196" t="s">
        <v>900</v>
      </c>
      <c r="C266" s="197" t="s">
        <v>13</v>
      </c>
      <c r="D266" s="238" t="s">
        <v>58</v>
      </c>
      <c r="E266" s="217">
        <v>180</v>
      </c>
      <c r="F266" s="203">
        <v>200</v>
      </c>
      <c r="G266" s="192">
        <f t="shared" si="11"/>
        <v>36000</v>
      </c>
      <c r="H266" s="191"/>
    </row>
    <row r="267" spans="1:12" s="188" customFormat="1" ht="17.100000000000001" customHeight="1">
      <c r="A267" s="13" t="s">
        <v>278</v>
      </c>
      <c r="B267" s="196" t="s">
        <v>1148</v>
      </c>
      <c r="C267" s="197" t="s">
        <v>13</v>
      </c>
      <c r="D267" s="238" t="s">
        <v>58</v>
      </c>
      <c r="E267" s="217">
        <v>290</v>
      </c>
      <c r="F267" s="203">
        <v>1300</v>
      </c>
      <c r="G267" s="192">
        <f t="shared" si="11"/>
        <v>377000</v>
      </c>
      <c r="H267" s="191"/>
    </row>
    <row r="268" spans="1:12" s="188" customFormat="1" ht="17.100000000000001" customHeight="1">
      <c r="A268" s="13" t="s">
        <v>1144</v>
      </c>
      <c r="B268" s="196" t="s">
        <v>1266</v>
      </c>
      <c r="C268" s="197" t="s">
        <v>13</v>
      </c>
      <c r="D268" s="238" t="s">
        <v>25</v>
      </c>
      <c r="E268" s="207">
        <v>3650</v>
      </c>
      <c r="F268" s="207">
        <v>20</v>
      </c>
      <c r="G268" s="233">
        <f t="shared" ref="G268" si="13">+F268*E268</f>
        <v>73000</v>
      </c>
      <c r="H268" s="191"/>
      <c r="L268" s="289">
        <v>348870270</v>
      </c>
    </row>
    <row r="269" spans="1:12" s="188" customFormat="1" ht="17.100000000000001" customHeight="1">
      <c r="A269" s="13" t="s">
        <v>876</v>
      </c>
      <c r="B269" s="196" t="s">
        <v>877</v>
      </c>
      <c r="C269" s="197" t="s">
        <v>13</v>
      </c>
      <c r="D269" s="238" t="s">
        <v>25</v>
      </c>
      <c r="E269" s="203">
        <v>2000</v>
      </c>
      <c r="F269" s="242">
        <v>15</v>
      </c>
      <c r="G269" s="192">
        <f t="shared" si="11"/>
        <v>30000</v>
      </c>
      <c r="H269" s="191"/>
      <c r="L269" s="190">
        <v>380895870</v>
      </c>
    </row>
    <row r="270" spans="1:12" s="188" customFormat="1" ht="17.100000000000001" customHeight="1">
      <c r="A270" s="13" t="s">
        <v>878</v>
      </c>
      <c r="B270" s="196" t="s">
        <v>897</v>
      </c>
      <c r="C270" s="197" t="s">
        <v>13</v>
      </c>
      <c r="D270" s="238" t="s">
        <v>25</v>
      </c>
      <c r="E270" s="203">
        <v>2500</v>
      </c>
      <c r="F270" s="242">
        <v>5</v>
      </c>
      <c r="G270" s="192">
        <f t="shared" si="11"/>
        <v>12500</v>
      </c>
      <c r="H270" s="191"/>
      <c r="L270" s="289">
        <f>+L269-L268</f>
        <v>32025600</v>
      </c>
    </row>
    <row r="271" spans="1:12" s="188" customFormat="1" ht="17.100000000000001" customHeight="1">
      <c r="A271" s="13" t="s">
        <v>956</v>
      </c>
      <c r="B271" s="196" t="s">
        <v>939</v>
      </c>
      <c r="C271" s="197" t="s">
        <v>13</v>
      </c>
      <c r="D271" s="238" t="s">
        <v>25</v>
      </c>
      <c r="E271" s="203">
        <v>6000</v>
      </c>
      <c r="F271" s="242">
        <v>5</v>
      </c>
      <c r="G271" s="192">
        <f t="shared" si="11"/>
        <v>30000</v>
      </c>
      <c r="H271" s="191"/>
    </row>
    <row r="272" spans="1:12" s="188" customFormat="1" ht="17.100000000000001" customHeight="1">
      <c r="A272" s="13" t="s">
        <v>957</v>
      </c>
      <c r="B272" s="196" t="s">
        <v>940</v>
      </c>
      <c r="C272" s="197" t="s">
        <v>13</v>
      </c>
      <c r="D272" s="238" t="s">
        <v>25</v>
      </c>
      <c r="E272" s="203">
        <v>20000</v>
      </c>
      <c r="F272" s="203">
        <v>2</v>
      </c>
      <c r="G272" s="192">
        <f t="shared" si="11"/>
        <v>40000</v>
      </c>
      <c r="H272" s="191"/>
    </row>
    <row r="273" spans="1:8" s="188" customFormat="1" ht="17.100000000000001" customHeight="1">
      <c r="A273" s="13" t="s">
        <v>941</v>
      </c>
      <c r="B273" s="196" t="s">
        <v>958</v>
      </c>
      <c r="C273" s="197" t="s">
        <v>13</v>
      </c>
      <c r="D273" s="238" t="s">
        <v>25</v>
      </c>
      <c r="E273" s="203">
        <v>1200</v>
      </c>
      <c r="F273" s="203">
        <v>20</v>
      </c>
      <c r="G273" s="192">
        <f t="shared" si="11"/>
        <v>24000</v>
      </c>
      <c r="H273" s="191"/>
    </row>
    <row r="274" spans="1:8" s="188" customFormat="1" ht="17.100000000000001" customHeight="1">
      <c r="A274" s="223" t="s">
        <v>1053</v>
      </c>
      <c r="B274" s="196" t="s">
        <v>1054</v>
      </c>
      <c r="C274" s="197" t="s">
        <v>13</v>
      </c>
      <c r="D274" s="238" t="s">
        <v>25</v>
      </c>
      <c r="E274" s="217">
        <v>6000</v>
      </c>
      <c r="F274" s="217">
        <v>2</v>
      </c>
      <c r="G274" s="192">
        <f t="shared" si="11"/>
        <v>12000</v>
      </c>
      <c r="H274" s="191"/>
    </row>
    <row r="275" spans="1:8" s="188" customFormat="1" ht="13.9" customHeight="1">
      <c r="A275" s="214">
        <v>42211140</v>
      </c>
      <c r="B275" s="211" t="s">
        <v>1267</v>
      </c>
      <c r="C275" s="197" t="s">
        <v>13</v>
      </c>
      <c r="D275" s="238" t="s">
        <v>25</v>
      </c>
      <c r="E275" s="217">
        <v>80000</v>
      </c>
      <c r="F275" s="217">
        <v>6</v>
      </c>
      <c r="G275" s="192">
        <f t="shared" si="11"/>
        <v>480000</v>
      </c>
      <c r="H275" s="191"/>
    </row>
    <row r="276" spans="1:8" s="188" customFormat="1" ht="17.100000000000001" customHeight="1">
      <c r="A276" s="223" t="s">
        <v>1055</v>
      </c>
      <c r="B276" s="196" t="s">
        <v>1056</v>
      </c>
      <c r="C276" s="197" t="s">
        <v>13</v>
      </c>
      <c r="D276" s="238" t="s">
        <v>25</v>
      </c>
      <c r="E276" s="217">
        <v>100000</v>
      </c>
      <c r="F276" s="303">
        <v>1</v>
      </c>
      <c r="G276" s="192">
        <f t="shared" si="11"/>
        <v>100000</v>
      </c>
      <c r="H276" s="191"/>
    </row>
    <row r="277" spans="1:8" s="188" customFormat="1" ht="17.100000000000001" customHeight="1">
      <c r="A277" s="214">
        <v>42711170</v>
      </c>
      <c r="B277" s="234" t="s">
        <v>1268</v>
      </c>
      <c r="C277" s="197" t="s">
        <v>13</v>
      </c>
      <c r="D277" s="238" t="s">
        <v>25</v>
      </c>
      <c r="E277" s="217">
        <v>280000</v>
      </c>
      <c r="F277" s="303">
        <v>2</v>
      </c>
      <c r="G277" s="192">
        <f t="shared" si="11"/>
        <v>560000</v>
      </c>
      <c r="H277" s="191"/>
    </row>
    <row r="278" spans="1:8" s="188" customFormat="1" ht="17.100000000000001" customHeight="1">
      <c r="A278" s="13">
        <v>42961290</v>
      </c>
      <c r="B278" s="196" t="s">
        <v>356</v>
      </c>
      <c r="C278" s="197" t="s">
        <v>13</v>
      </c>
      <c r="D278" s="238" t="s">
        <v>25</v>
      </c>
      <c r="E278" s="217">
        <v>54000</v>
      </c>
      <c r="F278" s="228">
        <v>2</v>
      </c>
      <c r="G278" s="192">
        <f t="shared" si="11"/>
        <v>108000</v>
      </c>
      <c r="H278" s="191"/>
    </row>
    <row r="279" spans="1:8" s="188" customFormat="1" ht="17.100000000000001" customHeight="1">
      <c r="A279" s="214">
        <v>42921230</v>
      </c>
      <c r="B279" s="211" t="s">
        <v>1340</v>
      </c>
      <c r="C279" s="197" t="s">
        <v>13</v>
      </c>
      <c r="D279" s="207" t="s">
        <v>25</v>
      </c>
      <c r="E279" s="203">
        <v>500</v>
      </c>
      <c r="F279" s="203">
        <v>15</v>
      </c>
      <c r="G279" s="192">
        <f t="shared" si="11"/>
        <v>7500</v>
      </c>
      <c r="H279" s="191"/>
    </row>
    <row r="280" spans="1:8" s="188" customFormat="1" ht="27.95" customHeight="1">
      <c r="A280" s="214" t="s">
        <v>1218</v>
      </c>
      <c r="B280" s="211" t="s">
        <v>1341</v>
      </c>
      <c r="C280" s="197" t="s">
        <v>13</v>
      </c>
      <c r="D280" s="212" t="s">
        <v>25</v>
      </c>
      <c r="E280" s="203">
        <v>70</v>
      </c>
      <c r="F280" s="203">
        <v>3</v>
      </c>
      <c r="G280" s="192">
        <f t="shared" si="11"/>
        <v>210</v>
      </c>
      <c r="H280" s="191"/>
    </row>
    <row r="281" spans="1:8" s="188" customFormat="1" ht="27.95" customHeight="1">
      <c r="A281" s="214" t="s">
        <v>1219</v>
      </c>
      <c r="B281" s="211" t="s">
        <v>1342</v>
      </c>
      <c r="C281" s="197" t="s">
        <v>13</v>
      </c>
      <c r="D281" s="212" t="s">
        <v>25</v>
      </c>
      <c r="E281" s="203">
        <v>40</v>
      </c>
      <c r="F281" s="203">
        <v>2</v>
      </c>
      <c r="G281" s="192">
        <f t="shared" si="11"/>
        <v>80</v>
      </c>
      <c r="H281" s="191"/>
    </row>
    <row r="282" spans="1:8" s="188" customFormat="1" ht="27.95" customHeight="1">
      <c r="A282" s="214" t="s">
        <v>1220</v>
      </c>
      <c r="B282" s="211" t="s">
        <v>1343</v>
      </c>
      <c r="C282" s="197" t="s">
        <v>13</v>
      </c>
      <c r="D282" s="212" t="s">
        <v>25</v>
      </c>
      <c r="E282" s="203">
        <v>400</v>
      </c>
      <c r="F282" s="203">
        <v>7</v>
      </c>
      <c r="G282" s="192">
        <f t="shared" si="11"/>
        <v>2800</v>
      </c>
      <c r="H282" s="191"/>
    </row>
    <row r="283" spans="1:8" s="188" customFormat="1" ht="27.95" customHeight="1">
      <c r="A283" s="214" t="s">
        <v>1221</v>
      </c>
      <c r="B283" s="211" t="s">
        <v>1344</v>
      </c>
      <c r="C283" s="197" t="s">
        <v>13</v>
      </c>
      <c r="D283" s="212" t="s">
        <v>25</v>
      </c>
      <c r="E283" s="203">
        <v>330</v>
      </c>
      <c r="F283" s="203">
        <v>15</v>
      </c>
      <c r="G283" s="192">
        <f t="shared" si="11"/>
        <v>4950</v>
      </c>
      <c r="H283" s="191"/>
    </row>
    <row r="284" spans="1:8" s="188" customFormat="1" ht="17.100000000000001" customHeight="1">
      <c r="A284" s="223" t="s">
        <v>1057</v>
      </c>
      <c r="B284" s="196" t="s">
        <v>1058</v>
      </c>
      <c r="C284" s="197" t="s">
        <v>13</v>
      </c>
      <c r="D284" s="238" t="s">
        <v>51</v>
      </c>
      <c r="E284" s="217">
        <v>70</v>
      </c>
      <c r="F284" s="203">
        <v>500</v>
      </c>
      <c r="G284" s="192">
        <f>+F284*E284</f>
        <v>35000</v>
      </c>
      <c r="H284" s="191"/>
    </row>
    <row r="285" spans="1:8" s="188" customFormat="1" ht="17.100000000000001" customHeight="1">
      <c r="A285" s="13">
        <v>44111412</v>
      </c>
      <c r="B285" s="196" t="s">
        <v>898</v>
      </c>
      <c r="C285" s="197" t="s">
        <v>13</v>
      </c>
      <c r="D285" s="238" t="s">
        <v>51</v>
      </c>
      <c r="E285" s="217">
        <v>1800</v>
      </c>
      <c r="F285" s="242">
        <v>30</v>
      </c>
      <c r="G285" s="192">
        <f>E285*F285</f>
        <v>54000</v>
      </c>
      <c r="H285" s="191"/>
    </row>
    <row r="286" spans="1:8" s="188" customFormat="1" ht="17.100000000000001" customHeight="1">
      <c r="A286" s="13">
        <v>44111413</v>
      </c>
      <c r="B286" s="196" t="s">
        <v>90</v>
      </c>
      <c r="C286" s="197" t="s">
        <v>13</v>
      </c>
      <c r="D286" s="238" t="s">
        <v>51</v>
      </c>
      <c r="E286" s="217">
        <v>1800</v>
      </c>
      <c r="F286" s="203">
        <v>50</v>
      </c>
      <c r="G286" s="192">
        <f t="shared" si="11"/>
        <v>90000</v>
      </c>
      <c r="H286" s="191"/>
    </row>
    <row r="287" spans="1:8" s="188" customFormat="1" ht="17.100000000000001" customHeight="1">
      <c r="A287" s="13">
        <v>44111414</v>
      </c>
      <c r="B287" s="196" t="s">
        <v>1271</v>
      </c>
      <c r="C287" s="197" t="s">
        <v>13</v>
      </c>
      <c r="D287" s="238" t="s">
        <v>51</v>
      </c>
      <c r="E287" s="217">
        <v>600</v>
      </c>
      <c r="F287" s="242">
        <v>250</v>
      </c>
      <c r="G287" s="192">
        <f t="shared" si="11"/>
        <v>150000</v>
      </c>
      <c r="H287" s="191"/>
    </row>
    <row r="288" spans="1:8" s="188" customFormat="1" ht="17.100000000000001" customHeight="1">
      <c r="A288" s="13" t="s">
        <v>943</v>
      </c>
      <c r="B288" s="196" t="s">
        <v>1059</v>
      </c>
      <c r="C288" s="197" t="s">
        <v>13</v>
      </c>
      <c r="D288" s="238" t="s">
        <v>51</v>
      </c>
      <c r="E288" s="217">
        <v>800</v>
      </c>
      <c r="F288" s="242">
        <v>250</v>
      </c>
      <c r="G288" s="192">
        <f t="shared" si="11"/>
        <v>200000</v>
      </c>
      <c r="H288" s="191"/>
    </row>
    <row r="289" spans="1:8" s="188" customFormat="1" ht="17.100000000000001" customHeight="1">
      <c r="A289" s="13">
        <v>44111419</v>
      </c>
      <c r="B289" s="209" t="s">
        <v>1132</v>
      </c>
      <c r="C289" s="197" t="s">
        <v>13</v>
      </c>
      <c r="D289" s="238" t="s">
        <v>25</v>
      </c>
      <c r="E289" s="217">
        <v>4000</v>
      </c>
      <c r="F289" s="203">
        <v>10</v>
      </c>
      <c r="G289" s="193">
        <f t="shared" si="11"/>
        <v>40000</v>
      </c>
      <c r="H289" s="191"/>
    </row>
    <row r="290" spans="1:8" s="188" customFormat="1" ht="21.6" customHeight="1">
      <c r="A290" s="13">
        <v>44111440</v>
      </c>
      <c r="B290" s="209" t="s">
        <v>1269</v>
      </c>
      <c r="C290" s="235" t="s">
        <v>13</v>
      </c>
      <c r="D290" s="222" t="s">
        <v>51</v>
      </c>
      <c r="E290" s="222">
        <v>1500</v>
      </c>
      <c r="F290" s="222">
        <v>20</v>
      </c>
      <c r="G290" s="208">
        <f t="shared" ref="G290:G291" si="14">+F290*E290</f>
        <v>30000</v>
      </c>
      <c r="H290" s="191"/>
    </row>
    <row r="291" spans="1:8" s="188" customFormat="1" ht="17.100000000000001" customHeight="1">
      <c r="A291" s="13" t="s">
        <v>1140</v>
      </c>
      <c r="B291" s="209" t="s">
        <v>1270</v>
      </c>
      <c r="C291" s="235" t="s">
        <v>13</v>
      </c>
      <c r="D291" s="222" t="s">
        <v>51</v>
      </c>
      <c r="E291" s="222">
        <v>1400</v>
      </c>
      <c r="F291" s="222">
        <v>20</v>
      </c>
      <c r="G291" s="208">
        <f t="shared" si="14"/>
        <v>28000</v>
      </c>
      <c r="H291" s="191"/>
    </row>
    <row r="292" spans="1:8" s="188" customFormat="1" ht="17.100000000000001" customHeight="1">
      <c r="A292" s="13" t="s">
        <v>749</v>
      </c>
      <c r="B292" s="196" t="s">
        <v>1060</v>
      </c>
      <c r="C292" s="197" t="s">
        <v>13</v>
      </c>
      <c r="D292" s="238" t="s">
        <v>25</v>
      </c>
      <c r="E292" s="203">
        <v>1000</v>
      </c>
      <c r="F292" s="203">
        <v>10</v>
      </c>
      <c r="G292" s="192">
        <f t="shared" si="11"/>
        <v>10000</v>
      </c>
      <c r="H292" s="191"/>
    </row>
    <row r="293" spans="1:8" s="188" customFormat="1" ht="17.100000000000001" customHeight="1">
      <c r="A293" s="13" t="s">
        <v>751</v>
      </c>
      <c r="B293" s="196" t="s">
        <v>1061</v>
      </c>
      <c r="C293" s="197" t="s">
        <v>13</v>
      </c>
      <c r="D293" s="238" t="s">
        <v>25</v>
      </c>
      <c r="E293" s="203">
        <v>700</v>
      </c>
      <c r="F293" s="203">
        <v>10</v>
      </c>
      <c r="G293" s="192">
        <f t="shared" si="11"/>
        <v>7000</v>
      </c>
      <c r="H293" s="191"/>
    </row>
    <row r="294" spans="1:8" s="188" customFormat="1" ht="17.100000000000001" customHeight="1">
      <c r="A294" s="13" t="s">
        <v>870</v>
      </c>
      <c r="B294" s="198" t="s">
        <v>884</v>
      </c>
      <c r="C294" s="197" t="s">
        <v>13</v>
      </c>
      <c r="D294" s="238" t="s">
        <v>25</v>
      </c>
      <c r="E294" s="203">
        <v>1100</v>
      </c>
      <c r="F294" s="203">
        <v>10</v>
      </c>
      <c r="G294" s="192">
        <f t="shared" si="11"/>
        <v>11000</v>
      </c>
      <c r="H294" s="191"/>
    </row>
    <row r="295" spans="1:8" s="188" customFormat="1" ht="17.100000000000001" customHeight="1">
      <c r="A295" s="254" t="s">
        <v>871</v>
      </c>
      <c r="B295" s="198" t="s">
        <v>885</v>
      </c>
      <c r="C295" s="197" t="s">
        <v>13</v>
      </c>
      <c r="D295" s="238" t="s">
        <v>25</v>
      </c>
      <c r="E295" s="203">
        <v>1500</v>
      </c>
      <c r="F295" s="203">
        <v>20</v>
      </c>
      <c r="G295" s="192">
        <f t="shared" si="11"/>
        <v>30000</v>
      </c>
      <c r="H295" s="191"/>
    </row>
    <row r="296" spans="1:8" s="188" customFormat="1" ht="17.100000000000001" customHeight="1">
      <c r="A296" s="223" t="s">
        <v>1062</v>
      </c>
      <c r="B296" s="196" t="s">
        <v>1063</v>
      </c>
      <c r="C296" s="197" t="s">
        <v>13</v>
      </c>
      <c r="D296" s="238" t="s">
        <v>25</v>
      </c>
      <c r="E296" s="217">
        <v>1200</v>
      </c>
      <c r="F296" s="217">
        <v>36</v>
      </c>
      <c r="G296" s="192">
        <f t="shared" si="11"/>
        <v>43200</v>
      </c>
      <c r="H296" s="191"/>
    </row>
    <row r="297" spans="1:8" s="188" customFormat="1" ht="17.100000000000001" customHeight="1">
      <c r="A297" s="266" t="s">
        <v>1064</v>
      </c>
      <c r="B297" s="236" t="s">
        <v>1065</v>
      </c>
      <c r="C297" s="197" t="s">
        <v>13</v>
      </c>
      <c r="D297" s="238" t="s">
        <v>86</v>
      </c>
      <c r="E297" s="260">
        <v>6000</v>
      </c>
      <c r="F297" s="260">
        <v>10</v>
      </c>
      <c r="G297" s="192">
        <f t="shared" ref="G297:G319" si="15">E297*F297</f>
        <v>60000</v>
      </c>
      <c r="H297" s="191"/>
    </row>
    <row r="298" spans="1:8" s="188" customFormat="1" ht="16.5">
      <c r="A298" s="13">
        <v>44163172</v>
      </c>
      <c r="B298" s="196" t="s">
        <v>1272</v>
      </c>
      <c r="C298" s="197" t="s">
        <v>13</v>
      </c>
      <c r="D298" s="238" t="s">
        <v>91</v>
      </c>
      <c r="E298" s="217">
        <v>700</v>
      </c>
      <c r="F298" s="203">
        <v>100</v>
      </c>
      <c r="G298" s="192">
        <f t="shared" si="15"/>
        <v>70000</v>
      </c>
      <c r="H298" s="191"/>
    </row>
    <row r="299" spans="1:8" s="188" customFormat="1" ht="16.5">
      <c r="A299" s="214" t="s">
        <v>1206</v>
      </c>
      <c r="B299" s="211" t="s">
        <v>1275</v>
      </c>
      <c r="C299" s="197" t="s">
        <v>13</v>
      </c>
      <c r="D299" s="212" t="s">
        <v>91</v>
      </c>
      <c r="E299" s="217">
        <f>G299/F299</f>
        <v>1481.4814814814815</v>
      </c>
      <c r="F299" s="217">
        <v>54</v>
      </c>
      <c r="G299" s="192">
        <v>80000</v>
      </c>
      <c r="H299" s="191"/>
    </row>
    <row r="300" spans="1:8" s="188" customFormat="1" ht="17.100000000000001" customHeight="1">
      <c r="A300" s="214" t="s">
        <v>1207</v>
      </c>
      <c r="B300" s="211" t="s">
        <v>1273</v>
      </c>
      <c r="C300" s="197" t="s">
        <v>13</v>
      </c>
      <c r="D300" s="212" t="s">
        <v>91</v>
      </c>
      <c r="E300" s="217">
        <f>G300/F300</f>
        <v>1351.851851851852</v>
      </c>
      <c r="F300" s="217">
        <v>54</v>
      </c>
      <c r="G300" s="192">
        <v>73000</v>
      </c>
      <c r="H300" s="191"/>
    </row>
    <row r="301" spans="1:8" s="188" customFormat="1" ht="17.100000000000001" customHeight="1">
      <c r="A301" s="214" t="s">
        <v>1208</v>
      </c>
      <c r="B301" s="211" t="s">
        <v>1274</v>
      </c>
      <c r="C301" s="197" t="s">
        <v>13</v>
      </c>
      <c r="D301" s="212" t="s">
        <v>91</v>
      </c>
      <c r="E301" s="217">
        <f>G301/F301</f>
        <v>910</v>
      </c>
      <c r="F301" s="217">
        <v>27</v>
      </c>
      <c r="G301" s="192">
        <v>24570</v>
      </c>
      <c r="H301" s="191"/>
    </row>
    <row r="302" spans="1:8" s="188" customFormat="1" ht="17.100000000000001" customHeight="1">
      <c r="A302" s="214" t="s">
        <v>1209</v>
      </c>
      <c r="B302" s="211" t="s">
        <v>1276</v>
      </c>
      <c r="C302" s="197" t="s">
        <v>13</v>
      </c>
      <c r="D302" s="212" t="s">
        <v>91</v>
      </c>
      <c r="E302" s="217">
        <v>575</v>
      </c>
      <c r="F302" s="203">
        <v>100</v>
      </c>
      <c r="G302" s="192">
        <v>57500</v>
      </c>
      <c r="H302" s="191"/>
    </row>
    <row r="303" spans="1:8" s="188" customFormat="1" ht="17.100000000000001" customHeight="1">
      <c r="A303" s="214" t="s">
        <v>1210</v>
      </c>
      <c r="B303" s="211" t="s">
        <v>1345</v>
      </c>
      <c r="C303" s="197" t="s">
        <v>13</v>
      </c>
      <c r="D303" s="207" t="s">
        <v>25</v>
      </c>
      <c r="E303" s="203">
        <v>80</v>
      </c>
      <c r="F303" s="203">
        <v>17</v>
      </c>
      <c r="G303" s="192">
        <f t="shared" ref="G303:G311" si="16">E303*F303</f>
        <v>1360</v>
      </c>
      <c r="H303" s="191"/>
    </row>
    <row r="304" spans="1:8" s="188" customFormat="1" ht="17.100000000000001" customHeight="1">
      <c r="A304" s="214" t="s">
        <v>92</v>
      </c>
      <c r="B304" s="211" t="s">
        <v>1337</v>
      </c>
      <c r="C304" s="197" t="s">
        <v>13</v>
      </c>
      <c r="D304" s="207" t="s">
        <v>25</v>
      </c>
      <c r="E304" s="203">
        <v>60</v>
      </c>
      <c r="F304" s="203">
        <v>3</v>
      </c>
      <c r="G304" s="192">
        <f t="shared" si="16"/>
        <v>180</v>
      </c>
      <c r="H304" s="191"/>
    </row>
    <row r="305" spans="1:8" s="188" customFormat="1" ht="17.100000000000001" customHeight="1">
      <c r="A305" s="214" t="s">
        <v>1211</v>
      </c>
      <c r="B305" s="211" t="s">
        <v>1277</v>
      </c>
      <c r="C305" s="197" t="s">
        <v>13</v>
      </c>
      <c r="D305" s="212" t="s">
        <v>25</v>
      </c>
      <c r="E305" s="217">
        <v>70</v>
      </c>
      <c r="F305" s="203">
        <v>15</v>
      </c>
      <c r="G305" s="192">
        <f t="shared" si="16"/>
        <v>1050</v>
      </c>
      <c r="H305" s="191"/>
    </row>
    <row r="306" spans="1:8" s="188" customFormat="1" ht="17.100000000000001" customHeight="1">
      <c r="A306" s="214" t="s">
        <v>1212</v>
      </c>
      <c r="B306" s="211" t="s">
        <v>1278</v>
      </c>
      <c r="C306" s="197" t="s">
        <v>13</v>
      </c>
      <c r="D306" s="212" t="s">
        <v>25</v>
      </c>
      <c r="E306" s="203">
        <v>70</v>
      </c>
      <c r="F306" s="203">
        <v>8</v>
      </c>
      <c r="G306" s="192">
        <f t="shared" si="16"/>
        <v>560</v>
      </c>
      <c r="H306" s="191"/>
    </row>
    <row r="307" spans="1:8" s="188" customFormat="1" ht="17.100000000000001" customHeight="1">
      <c r="A307" s="214" t="s">
        <v>1213</v>
      </c>
      <c r="B307" s="211" t="s">
        <v>1279</v>
      </c>
      <c r="C307" s="197" t="s">
        <v>13</v>
      </c>
      <c r="D307" s="212" t="s">
        <v>25</v>
      </c>
      <c r="E307" s="203">
        <v>60</v>
      </c>
      <c r="F307" s="203">
        <v>5</v>
      </c>
      <c r="G307" s="192">
        <f t="shared" si="16"/>
        <v>300</v>
      </c>
      <c r="H307" s="191"/>
    </row>
    <row r="308" spans="1:8" s="188" customFormat="1" ht="17.100000000000001" customHeight="1">
      <c r="A308" s="214" t="s">
        <v>1214</v>
      </c>
      <c r="B308" s="211" t="s">
        <v>1280</v>
      </c>
      <c r="C308" s="197" t="s">
        <v>13</v>
      </c>
      <c r="D308" s="212" t="s">
        <v>25</v>
      </c>
      <c r="E308" s="203">
        <v>50</v>
      </c>
      <c r="F308" s="203">
        <v>25</v>
      </c>
      <c r="G308" s="192">
        <f t="shared" si="16"/>
        <v>1250</v>
      </c>
      <c r="H308" s="191"/>
    </row>
    <row r="309" spans="1:8" s="188" customFormat="1" ht="17.100000000000001" customHeight="1">
      <c r="A309" s="214" t="s">
        <v>1215</v>
      </c>
      <c r="B309" s="211" t="s">
        <v>1338</v>
      </c>
      <c r="C309" s="197" t="s">
        <v>13</v>
      </c>
      <c r="D309" s="207" t="s">
        <v>25</v>
      </c>
      <c r="E309" s="203">
        <v>150</v>
      </c>
      <c r="F309" s="203">
        <v>8</v>
      </c>
      <c r="G309" s="192">
        <f t="shared" si="16"/>
        <v>1200</v>
      </c>
      <c r="H309" s="191"/>
    </row>
    <row r="310" spans="1:8" s="188" customFormat="1" ht="17.100000000000001" customHeight="1">
      <c r="A310" s="214" t="s">
        <v>1216</v>
      </c>
      <c r="B310" s="211" t="s">
        <v>1339</v>
      </c>
      <c r="C310" s="197" t="s">
        <v>13</v>
      </c>
      <c r="D310" s="207" t="s">
        <v>25</v>
      </c>
      <c r="E310" s="203">
        <v>100</v>
      </c>
      <c r="F310" s="203">
        <v>3</v>
      </c>
      <c r="G310" s="192">
        <f t="shared" si="16"/>
        <v>300</v>
      </c>
      <c r="H310" s="191"/>
    </row>
    <row r="311" spans="1:8" s="188" customFormat="1" ht="17.100000000000001" customHeight="1">
      <c r="A311" s="214" t="s">
        <v>1217</v>
      </c>
      <c r="B311" s="211" t="s">
        <v>1339</v>
      </c>
      <c r="C311" s="197" t="s">
        <v>13</v>
      </c>
      <c r="D311" s="207" t="s">
        <v>25</v>
      </c>
      <c r="E311" s="203">
        <v>50</v>
      </c>
      <c r="F311" s="203">
        <v>10</v>
      </c>
      <c r="G311" s="192">
        <f t="shared" si="16"/>
        <v>500</v>
      </c>
      <c r="H311" s="191"/>
    </row>
    <row r="312" spans="1:8" s="188" customFormat="1" ht="27.95" customHeight="1">
      <c r="A312" s="13">
        <v>44192700</v>
      </c>
      <c r="B312" s="196" t="s">
        <v>1066</v>
      </c>
      <c r="C312" s="197" t="s">
        <v>13</v>
      </c>
      <c r="D312" s="238" t="s">
        <v>25</v>
      </c>
      <c r="E312" s="203">
        <v>2000</v>
      </c>
      <c r="F312" s="203">
        <v>25</v>
      </c>
      <c r="G312" s="192">
        <f t="shared" si="15"/>
        <v>50000</v>
      </c>
      <c r="H312" s="191"/>
    </row>
    <row r="313" spans="1:8" s="188" customFormat="1" ht="17.100000000000001" customHeight="1">
      <c r="A313" s="223" t="s">
        <v>1067</v>
      </c>
      <c r="B313" s="196" t="s">
        <v>1068</v>
      </c>
      <c r="C313" s="197" t="s">
        <v>13</v>
      </c>
      <c r="D313" s="238" t="s">
        <v>51</v>
      </c>
      <c r="E313" s="217">
        <v>1200</v>
      </c>
      <c r="F313" s="217">
        <v>5</v>
      </c>
      <c r="G313" s="192">
        <f t="shared" si="15"/>
        <v>6000</v>
      </c>
      <c r="H313" s="191"/>
    </row>
    <row r="314" spans="1:8" s="188" customFormat="1" ht="17.100000000000001" customHeight="1">
      <c r="A314" s="223" t="s">
        <v>1069</v>
      </c>
      <c r="B314" s="196" t="s">
        <v>1070</v>
      </c>
      <c r="C314" s="197" t="s">
        <v>13</v>
      </c>
      <c r="D314" s="238" t="s">
        <v>51</v>
      </c>
      <c r="E314" s="217">
        <v>2200</v>
      </c>
      <c r="F314" s="217">
        <v>2</v>
      </c>
      <c r="G314" s="192">
        <f t="shared" si="15"/>
        <v>4400</v>
      </c>
      <c r="H314" s="191"/>
    </row>
    <row r="315" spans="1:8" s="188" customFormat="1" ht="17.100000000000001" customHeight="1">
      <c r="A315" s="214" t="s">
        <v>1142</v>
      </c>
      <c r="B315" s="237" t="s">
        <v>1281</v>
      </c>
      <c r="C315" s="201" t="s">
        <v>13</v>
      </c>
      <c r="D315" s="201" t="s">
        <v>25</v>
      </c>
      <c r="E315" s="207">
        <v>2500</v>
      </c>
      <c r="F315" s="207">
        <v>15</v>
      </c>
      <c r="G315" s="233">
        <f t="shared" ref="G315" si="17">+F315*E315</f>
        <v>37500</v>
      </c>
      <c r="H315" s="191"/>
    </row>
    <row r="316" spans="1:8" s="188" customFormat="1" ht="17.100000000000001" customHeight="1">
      <c r="A316" s="263" t="s">
        <v>1071</v>
      </c>
      <c r="B316" s="196" t="s">
        <v>886</v>
      </c>
      <c r="C316" s="197" t="s">
        <v>13</v>
      </c>
      <c r="D316" s="238" t="s">
        <v>25</v>
      </c>
      <c r="E316" s="203">
        <v>10000</v>
      </c>
      <c r="F316" s="203">
        <v>5</v>
      </c>
      <c r="G316" s="192">
        <f t="shared" si="15"/>
        <v>50000</v>
      </c>
      <c r="H316" s="191"/>
    </row>
    <row r="317" spans="1:8" s="188" customFormat="1" ht="17.100000000000001" customHeight="1">
      <c r="A317" s="13">
        <v>44221161</v>
      </c>
      <c r="B317" s="196" t="s">
        <v>1133</v>
      </c>
      <c r="C317" s="197" t="s">
        <v>13</v>
      </c>
      <c r="D317" s="238" t="s">
        <v>25</v>
      </c>
      <c r="E317" s="203">
        <v>700</v>
      </c>
      <c r="F317" s="203">
        <v>100</v>
      </c>
      <c r="G317" s="192">
        <f t="shared" si="15"/>
        <v>70000</v>
      </c>
      <c r="H317" s="191"/>
    </row>
    <row r="318" spans="1:8" s="188" customFormat="1" ht="17.100000000000001" customHeight="1">
      <c r="A318" s="13">
        <v>44221111</v>
      </c>
      <c r="B318" s="196" t="s">
        <v>1072</v>
      </c>
      <c r="C318" s="197" t="s">
        <v>13</v>
      </c>
      <c r="D318" s="238" t="s">
        <v>25</v>
      </c>
      <c r="E318" s="203">
        <v>600</v>
      </c>
      <c r="F318" s="203">
        <v>50</v>
      </c>
      <c r="G318" s="192">
        <f t="shared" si="15"/>
        <v>30000</v>
      </c>
      <c r="H318" s="191"/>
    </row>
    <row r="319" spans="1:8" s="188" customFormat="1" ht="17.100000000000001" customHeight="1">
      <c r="A319" s="267">
        <v>44221220</v>
      </c>
      <c r="B319" s="196" t="s">
        <v>1134</v>
      </c>
      <c r="C319" s="197" t="s">
        <v>148</v>
      </c>
      <c r="D319" s="238" t="s">
        <v>86</v>
      </c>
      <c r="E319" s="217">
        <v>45000</v>
      </c>
      <c r="F319" s="217">
        <v>30.16</v>
      </c>
      <c r="G319" s="192">
        <f t="shared" si="15"/>
        <v>1357200</v>
      </c>
      <c r="H319" s="191"/>
    </row>
    <row r="320" spans="1:8" s="188" customFormat="1" ht="27.95" customHeight="1">
      <c r="A320" s="223" t="s">
        <v>1073</v>
      </c>
      <c r="B320" s="196" t="s">
        <v>1074</v>
      </c>
      <c r="C320" s="197" t="s">
        <v>13</v>
      </c>
      <c r="D320" s="238" t="s">
        <v>25</v>
      </c>
      <c r="E320" s="217">
        <v>80</v>
      </c>
      <c r="F320" s="217">
        <v>50</v>
      </c>
      <c r="G320" s="192">
        <f>E320*F320</f>
        <v>4000</v>
      </c>
      <c r="H320" s="191"/>
    </row>
    <row r="321" spans="1:8" s="188" customFormat="1" ht="27.95" customHeight="1">
      <c r="A321" s="223" t="s">
        <v>1075</v>
      </c>
      <c r="B321" s="196" t="s">
        <v>1076</v>
      </c>
      <c r="C321" s="197" t="s">
        <v>13</v>
      </c>
      <c r="D321" s="238" t="s">
        <v>25</v>
      </c>
      <c r="E321" s="217">
        <v>100</v>
      </c>
      <c r="F321" s="217">
        <v>50</v>
      </c>
      <c r="G321" s="192">
        <f>E321*F321</f>
        <v>5000</v>
      </c>
      <c r="H321" s="191"/>
    </row>
    <row r="322" spans="1:8" s="188" customFormat="1" ht="20.100000000000001" customHeight="1">
      <c r="A322" s="267">
        <v>44311240</v>
      </c>
      <c r="B322" s="196" t="s">
        <v>1077</v>
      </c>
      <c r="C322" s="197" t="s">
        <v>148</v>
      </c>
      <c r="D322" s="238" t="s">
        <v>86</v>
      </c>
      <c r="E322" s="217">
        <v>20957.57</v>
      </c>
      <c r="F322" s="217">
        <v>33</v>
      </c>
      <c r="G322" s="192">
        <f>E322*F322</f>
        <v>691599.80999999994</v>
      </c>
      <c r="H322" s="191"/>
    </row>
    <row r="323" spans="1:8" s="186" customFormat="1" ht="20.100000000000001" customHeight="1">
      <c r="A323" s="223" t="s">
        <v>1173</v>
      </c>
      <c r="B323" s="239" t="s">
        <v>1282</v>
      </c>
      <c r="C323" s="197" t="s">
        <v>13</v>
      </c>
      <c r="D323" s="201" t="s">
        <v>91</v>
      </c>
      <c r="E323" s="207">
        <v>245</v>
      </c>
      <c r="F323" s="207">
        <v>100</v>
      </c>
      <c r="G323" s="233">
        <f t="shared" ref="G323" si="18">+F323*E323</f>
        <v>24500</v>
      </c>
      <c r="H323" s="191"/>
    </row>
    <row r="324" spans="1:8" s="186" customFormat="1" ht="20.100000000000001" customHeight="1">
      <c r="A324" s="246">
        <v>44322260</v>
      </c>
      <c r="B324" s="240" t="s">
        <v>1078</v>
      </c>
      <c r="C324" s="197" t="s">
        <v>13</v>
      </c>
      <c r="D324" s="238" t="s">
        <v>25</v>
      </c>
      <c r="E324" s="217">
        <v>700</v>
      </c>
      <c r="F324" s="217">
        <v>100</v>
      </c>
      <c r="G324" s="192">
        <f>E324*F324</f>
        <v>70000</v>
      </c>
      <c r="H324" s="191"/>
    </row>
    <row r="325" spans="1:8" s="186" customFormat="1" ht="20.100000000000001" customHeight="1">
      <c r="A325" s="214" t="s">
        <v>1222</v>
      </c>
      <c r="B325" s="211" t="s">
        <v>1283</v>
      </c>
      <c r="C325" s="235" t="s">
        <v>13</v>
      </c>
      <c r="D325" s="207" t="s">
        <v>25</v>
      </c>
      <c r="E325" s="203">
        <v>700</v>
      </c>
      <c r="F325" s="203">
        <v>1</v>
      </c>
      <c r="G325" s="192">
        <f t="shared" ref="G325:G328" si="19">E325*F325</f>
        <v>700</v>
      </c>
      <c r="H325" s="191"/>
    </row>
    <row r="326" spans="1:8" s="186" customFormat="1" ht="20.100000000000001" customHeight="1">
      <c r="A326" s="214" t="s">
        <v>1223</v>
      </c>
      <c r="B326" s="211" t="s">
        <v>1284</v>
      </c>
      <c r="C326" s="235" t="s">
        <v>13</v>
      </c>
      <c r="D326" s="207" t="s">
        <v>25</v>
      </c>
      <c r="E326" s="203">
        <v>540</v>
      </c>
      <c r="F326" s="203">
        <v>1</v>
      </c>
      <c r="G326" s="192">
        <f t="shared" si="19"/>
        <v>540</v>
      </c>
      <c r="H326" s="191"/>
    </row>
    <row r="327" spans="1:8" s="186" customFormat="1" ht="20.100000000000001" customHeight="1">
      <c r="A327" s="214" t="s">
        <v>1224</v>
      </c>
      <c r="B327" s="211" t="s">
        <v>1285</v>
      </c>
      <c r="C327" s="235" t="s">
        <v>13</v>
      </c>
      <c r="D327" s="207" t="s">
        <v>25</v>
      </c>
      <c r="E327" s="203">
        <v>370</v>
      </c>
      <c r="F327" s="203">
        <v>1</v>
      </c>
      <c r="G327" s="192">
        <f t="shared" si="19"/>
        <v>370</v>
      </c>
      <c r="H327" s="191"/>
    </row>
    <row r="328" spans="1:8" s="186" customFormat="1" ht="20.100000000000001" customHeight="1">
      <c r="A328" s="214" t="s">
        <v>1225</v>
      </c>
      <c r="B328" s="211" t="s">
        <v>1286</v>
      </c>
      <c r="C328" s="235" t="s">
        <v>13</v>
      </c>
      <c r="D328" s="207" t="s">
        <v>25</v>
      </c>
      <c r="E328" s="203">
        <v>350</v>
      </c>
      <c r="F328" s="203">
        <v>17</v>
      </c>
      <c r="G328" s="192">
        <f t="shared" si="19"/>
        <v>5950</v>
      </c>
      <c r="H328" s="191"/>
    </row>
    <row r="329" spans="1:8" s="186" customFormat="1" ht="20.100000000000001" customHeight="1">
      <c r="A329" s="263" t="s">
        <v>1079</v>
      </c>
      <c r="B329" s="241" t="s">
        <v>942</v>
      </c>
      <c r="C329" s="235" t="s">
        <v>13</v>
      </c>
      <c r="D329" s="238" t="s">
        <v>25</v>
      </c>
      <c r="E329" s="217">
        <v>3500</v>
      </c>
      <c r="F329" s="203">
        <v>20</v>
      </c>
      <c r="G329" s="192">
        <f>E329*F329</f>
        <v>70000</v>
      </c>
      <c r="H329" s="191"/>
    </row>
    <row r="330" spans="1:8" s="186" customFormat="1" ht="20.100000000000001" customHeight="1">
      <c r="A330" s="254" t="s">
        <v>1080</v>
      </c>
      <c r="B330" s="198" t="s">
        <v>1081</v>
      </c>
      <c r="C330" s="235" t="s">
        <v>13</v>
      </c>
      <c r="D330" s="238" t="s">
        <v>25</v>
      </c>
      <c r="E330" s="203">
        <v>2000</v>
      </c>
      <c r="F330" s="242">
        <v>4</v>
      </c>
      <c r="G330" s="192">
        <f t="shared" ref="G330:G346" si="20">E330*F330</f>
        <v>8000</v>
      </c>
      <c r="H330" s="191"/>
    </row>
    <row r="331" spans="1:8" s="186" customFormat="1" ht="20.100000000000001" customHeight="1">
      <c r="A331" s="223" t="s">
        <v>1082</v>
      </c>
      <c r="B331" s="196" t="s">
        <v>1083</v>
      </c>
      <c r="C331" s="235" t="s">
        <v>13</v>
      </c>
      <c r="D331" s="238" t="s">
        <v>25</v>
      </c>
      <c r="E331" s="203">
        <v>70000</v>
      </c>
      <c r="F331" s="203">
        <v>1</v>
      </c>
      <c r="G331" s="192">
        <f t="shared" si="20"/>
        <v>70000</v>
      </c>
      <c r="H331" s="191"/>
    </row>
    <row r="332" spans="1:8" s="186" customFormat="1" ht="20.100000000000001" customHeight="1">
      <c r="A332" s="13">
        <v>44521100</v>
      </c>
      <c r="B332" s="196" t="s">
        <v>106</v>
      </c>
      <c r="C332" s="235" t="s">
        <v>13</v>
      </c>
      <c r="D332" s="238" t="s">
        <v>25</v>
      </c>
      <c r="E332" s="217">
        <v>2000</v>
      </c>
      <c r="F332" s="303">
        <v>30</v>
      </c>
      <c r="G332" s="192">
        <f t="shared" si="20"/>
        <v>60000</v>
      </c>
      <c r="H332" s="191"/>
    </row>
    <row r="333" spans="1:8" s="186" customFormat="1" ht="20.100000000000001" customHeight="1">
      <c r="A333" s="13" t="s">
        <v>1141</v>
      </c>
      <c r="B333" s="196" t="s">
        <v>1287</v>
      </c>
      <c r="C333" s="235" t="s">
        <v>13</v>
      </c>
      <c r="D333" s="238" t="s">
        <v>25</v>
      </c>
      <c r="E333" s="222">
        <v>810</v>
      </c>
      <c r="F333" s="222">
        <v>30</v>
      </c>
      <c r="G333" s="208">
        <f t="shared" ref="G333" si="21">+F333*E333</f>
        <v>24300</v>
      </c>
      <c r="H333" s="191"/>
    </row>
    <row r="334" spans="1:8" s="186" customFormat="1" ht="20.100000000000001" customHeight="1">
      <c r="A334" s="13" t="s">
        <v>100</v>
      </c>
      <c r="B334" s="196" t="s">
        <v>891</v>
      </c>
      <c r="C334" s="235" t="s">
        <v>13</v>
      </c>
      <c r="D334" s="238" t="s">
        <v>25</v>
      </c>
      <c r="E334" s="217">
        <v>2000</v>
      </c>
      <c r="F334" s="303">
        <v>30</v>
      </c>
      <c r="G334" s="192">
        <f t="shared" si="20"/>
        <v>60000</v>
      </c>
      <c r="H334" s="191"/>
    </row>
    <row r="335" spans="1:8" s="186" customFormat="1" ht="20.100000000000001" customHeight="1">
      <c r="A335" s="13" t="s">
        <v>101</v>
      </c>
      <c r="B335" s="196" t="s">
        <v>892</v>
      </c>
      <c r="C335" s="235" t="s">
        <v>13</v>
      </c>
      <c r="D335" s="238" t="s">
        <v>25</v>
      </c>
      <c r="E335" s="217">
        <v>3000</v>
      </c>
      <c r="F335" s="303">
        <v>10</v>
      </c>
      <c r="G335" s="192">
        <f t="shared" si="20"/>
        <v>30000</v>
      </c>
      <c r="H335" s="191"/>
    </row>
    <row r="336" spans="1:8" s="186" customFormat="1" ht="20.100000000000001" customHeight="1">
      <c r="A336" s="13" t="s">
        <v>102</v>
      </c>
      <c r="B336" s="196" t="s">
        <v>874</v>
      </c>
      <c r="C336" s="235" t="s">
        <v>13</v>
      </c>
      <c r="D336" s="238" t="s">
        <v>25</v>
      </c>
      <c r="E336" s="217">
        <v>3000</v>
      </c>
      <c r="F336" s="303">
        <v>20</v>
      </c>
      <c r="G336" s="192">
        <f t="shared" si="20"/>
        <v>60000</v>
      </c>
      <c r="H336" s="191"/>
    </row>
    <row r="337" spans="1:8" s="186" customFormat="1" ht="20.100000000000001" customHeight="1">
      <c r="A337" s="263" t="s">
        <v>104</v>
      </c>
      <c r="B337" s="196" t="s">
        <v>1084</v>
      </c>
      <c r="C337" s="235" t="s">
        <v>13</v>
      </c>
      <c r="D337" s="238" t="s">
        <v>25</v>
      </c>
      <c r="E337" s="217">
        <v>500</v>
      </c>
      <c r="F337" s="303">
        <v>20</v>
      </c>
      <c r="G337" s="192">
        <f t="shared" si="20"/>
        <v>10000</v>
      </c>
      <c r="H337" s="191"/>
    </row>
    <row r="338" spans="1:8" s="186" customFormat="1" ht="20.100000000000001" customHeight="1">
      <c r="A338" s="14">
        <v>44511340</v>
      </c>
      <c r="B338" s="209" t="s">
        <v>1135</v>
      </c>
      <c r="C338" s="235" t="s">
        <v>13</v>
      </c>
      <c r="D338" s="238" t="s">
        <v>25</v>
      </c>
      <c r="E338" s="217">
        <v>500</v>
      </c>
      <c r="F338" s="242">
        <v>20</v>
      </c>
      <c r="G338" s="192">
        <f t="shared" si="20"/>
        <v>10000</v>
      </c>
      <c r="H338" s="191"/>
    </row>
    <row r="339" spans="1:8" s="186" customFormat="1" ht="20.100000000000001" customHeight="1">
      <c r="A339" s="13">
        <v>44611200</v>
      </c>
      <c r="B339" s="196" t="s">
        <v>1313</v>
      </c>
      <c r="C339" s="235" t="s">
        <v>13</v>
      </c>
      <c r="D339" s="238" t="s">
        <v>25</v>
      </c>
      <c r="E339" s="217">
        <v>250000</v>
      </c>
      <c r="F339" s="242">
        <v>1</v>
      </c>
      <c r="G339" s="192">
        <f t="shared" si="20"/>
        <v>250000</v>
      </c>
      <c r="H339" s="191"/>
    </row>
    <row r="340" spans="1:8" s="186" customFormat="1" ht="20.100000000000001" customHeight="1">
      <c r="A340" s="13">
        <v>44821000</v>
      </c>
      <c r="B340" s="196" t="s">
        <v>1085</v>
      </c>
      <c r="C340" s="235" t="s">
        <v>13</v>
      </c>
      <c r="D340" s="238" t="s">
        <v>58</v>
      </c>
      <c r="E340" s="203">
        <v>7000</v>
      </c>
      <c r="F340" s="303">
        <v>10</v>
      </c>
      <c r="G340" s="192">
        <f t="shared" si="20"/>
        <v>70000</v>
      </c>
      <c r="H340" s="191"/>
    </row>
    <row r="341" spans="1:8" s="186" customFormat="1" ht="20.100000000000001" customHeight="1">
      <c r="A341" s="223" t="s">
        <v>1086</v>
      </c>
      <c r="B341" s="196" t="s">
        <v>111</v>
      </c>
      <c r="C341" s="235" t="s">
        <v>13</v>
      </c>
      <c r="D341" s="238" t="s">
        <v>51</v>
      </c>
      <c r="E341" s="203">
        <v>1200</v>
      </c>
      <c r="F341" s="303">
        <v>20</v>
      </c>
      <c r="G341" s="192">
        <f t="shared" si="20"/>
        <v>24000</v>
      </c>
      <c r="H341" s="191"/>
    </row>
    <row r="342" spans="1:8" s="186" customFormat="1" ht="20.100000000000001" customHeight="1">
      <c r="A342" s="223">
        <v>44921200</v>
      </c>
      <c r="B342" s="196" t="s">
        <v>1087</v>
      </c>
      <c r="C342" s="235" t="s">
        <v>13</v>
      </c>
      <c r="D342" s="238" t="s">
        <v>51</v>
      </c>
      <c r="E342" s="217">
        <v>500</v>
      </c>
      <c r="F342" s="303">
        <v>250</v>
      </c>
      <c r="G342" s="192">
        <f t="shared" si="20"/>
        <v>125000</v>
      </c>
      <c r="H342" s="191"/>
    </row>
    <row r="343" spans="1:8" s="186" customFormat="1" ht="20.100000000000001" customHeight="1">
      <c r="A343" s="223" t="s">
        <v>1088</v>
      </c>
      <c r="B343" s="196" t="s">
        <v>1089</v>
      </c>
      <c r="C343" s="235" t="s">
        <v>13</v>
      </c>
      <c r="D343" s="238" t="s">
        <v>51</v>
      </c>
      <c r="E343" s="217">
        <v>160</v>
      </c>
      <c r="F343" s="203">
        <v>200</v>
      </c>
      <c r="G343" s="192">
        <f t="shared" si="20"/>
        <v>32000</v>
      </c>
      <c r="H343" s="191"/>
    </row>
    <row r="344" spans="1:8" s="186" customFormat="1" ht="20.100000000000001" customHeight="1">
      <c r="A344" s="223" t="s">
        <v>1090</v>
      </c>
      <c r="B344" s="196" t="s">
        <v>1091</v>
      </c>
      <c r="C344" s="235" t="s">
        <v>13</v>
      </c>
      <c r="D344" s="238" t="s">
        <v>51</v>
      </c>
      <c r="E344" s="217">
        <v>250</v>
      </c>
      <c r="F344" s="217">
        <v>160</v>
      </c>
      <c r="G344" s="192">
        <f t="shared" si="20"/>
        <v>40000</v>
      </c>
      <c r="H344" s="191"/>
    </row>
    <row r="345" spans="1:8" s="186" customFormat="1" ht="20.100000000000001" customHeight="1">
      <c r="A345" s="223" t="s">
        <v>1092</v>
      </c>
      <c r="B345" s="196" t="s">
        <v>944</v>
      </c>
      <c r="C345" s="235" t="s">
        <v>13</v>
      </c>
      <c r="D345" s="238" t="s">
        <v>51</v>
      </c>
      <c r="E345" s="217">
        <v>160</v>
      </c>
      <c r="F345" s="203">
        <v>300</v>
      </c>
      <c r="G345" s="192">
        <f t="shared" si="20"/>
        <v>48000</v>
      </c>
      <c r="H345" s="191"/>
    </row>
    <row r="346" spans="1:8" s="186" customFormat="1" ht="20.100000000000001" customHeight="1">
      <c r="A346" s="13" t="s">
        <v>945</v>
      </c>
      <c r="B346" s="196" t="s">
        <v>946</v>
      </c>
      <c r="C346" s="235" t="s">
        <v>13</v>
      </c>
      <c r="D346" s="238" t="s">
        <v>51</v>
      </c>
      <c r="E346" s="217">
        <v>170</v>
      </c>
      <c r="F346" s="203">
        <v>250</v>
      </c>
      <c r="G346" s="192">
        <f t="shared" si="20"/>
        <v>42500</v>
      </c>
      <c r="H346" s="191"/>
    </row>
    <row r="347" spans="1:8" s="186" customFormat="1" ht="16.5">
      <c r="A347" s="341" t="s">
        <v>125</v>
      </c>
      <c r="B347" s="342"/>
      <c r="C347" s="342"/>
      <c r="D347" s="342"/>
      <c r="E347" s="342"/>
      <c r="F347" s="343"/>
      <c r="G347" s="290"/>
      <c r="H347" s="191"/>
    </row>
    <row r="348" spans="1:8" s="186" customFormat="1" ht="24.95" customHeight="1">
      <c r="A348" s="268">
        <v>45231147</v>
      </c>
      <c r="B348" s="265" t="s">
        <v>27</v>
      </c>
      <c r="C348" s="261" t="s">
        <v>13</v>
      </c>
      <c r="D348" s="261" t="s">
        <v>18</v>
      </c>
      <c r="E348" s="269">
        <v>500000</v>
      </c>
      <c r="F348" s="262">
        <v>1</v>
      </c>
      <c r="G348" s="193">
        <f t="shared" ref="G348:G439" si="22">E348*F348</f>
        <v>500000</v>
      </c>
      <c r="H348" s="191"/>
    </row>
    <row r="349" spans="1:8" s="186" customFormat="1" ht="24.95" customHeight="1">
      <c r="A349" s="14">
        <v>45311146</v>
      </c>
      <c r="B349" s="13" t="s">
        <v>1118</v>
      </c>
      <c r="C349" s="261" t="s">
        <v>13</v>
      </c>
      <c r="D349" s="202" t="s">
        <v>18</v>
      </c>
      <c r="E349" s="256">
        <v>750000</v>
      </c>
      <c r="F349" s="217">
        <v>1</v>
      </c>
      <c r="G349" s="193">
        <f t="shared" si="22"/>
        <v>750000</v>
      </c>
      <c r="H349" s="191"/>
    </row>
    <row r="350" spans="1:8" s="186" customFormat="1" ht="27.95" customHeight="1">
      <c r="A350" s="13">
        <v>45400000</v>
      </c>
      <c r="B350" s="13" t="s">
        <v>1432</v>
      </c>
      <c r="C350" s="202" t="s">
        <v>148</v>
      </c>
      <c r="D350" s="202" t="s">
        <v>18</v>
      </c>
      <c r="E350" s="279">
        <v>11592880</v>
      </c>
      <c r="F350" s="279">
        <v>1</v>
      </c>
      <c r="G350" s="192">
        <f>E350*F350</f>
        <v>11592880</v>
      </c>
      <c r="H350" s="191"/>
    </row>
    <row r="351" spans="1:8" s="186" customFormat="1" ht="27.95" customHeight="1">
      <c r="A351" s="13" t="s">
        <v>1360</v>
      </c>
      <c r="B351" s="13" t="s">
        <v>1433</v>
      </c>
      <c r="C351" s="202" t="s">
        <v>148</v>
      </c>
      <c r="D351" s="202" t="s">
        <v>18</v>
      </c>
      <c r="E351" s="279">
        <v>8700000</v>
      </c>
      <c r="F351" s="279">
        <v>1</v>
      </c>
      <c r="G351" s="192">
        <f>E351*F351</f>
        <v>8700000</v>
      </c>
      <c r="H351" s="191"/>
    </row>
    <row r="352" spans="1:8" s="186" customFormat="1" ht="27.95" customHeight="1">
      <c r="A352" s="13" t="s">
        <v>1316</v>
      </c>
      <c r="B352" s="13" t="s">
        <v>1354</v>
      </c>
      <c r="C352" s="202" t="s">
        <v>148</v>
      </c>
      <c r="D352" s="202" t="s">
        <v>18</v>
      </c>
      <c r="E352" s="279">
        <v>36666589</v>
      </c>
      <c r="F352" s="202">
        <v>1</v>
      </c>
      <c r="G352" s="192">
        <f t="shared" si="22"/>
        <v>36666589</v>
      </c>
      <c r="H352" s="191"/>
    </row>
    <row r="353" spans="1:8" s="186" customFormat="1" ht="27.95" customHeight="1">
      <c r="A353" s="13" t="s">
        <v>1317</v>
      </c>
      <c r="B353" s="13" t="s">
        <v>1355</v>
      </c>
      <c r="C353" s="202" t="s">
        <v>148</v>
      </c>
      <c r="D353" s="202" t="s">
        <v>18</v>
      </c>
      <c r="E353" s="279">
        <v>12332054</v>
      </c>
      <c r="F353" s="202">
        <v>1</v>
      </c>
      <c r="G353" s="192">
        <f t="shared" si="22"/>
        <v>12332054</v>
      </c>
      <c r="H353" s="191"/>
    </row>
    <row r="354" spans="1:8" s="186" customFormat="1" ht="27.95" customHeight="1">
      <c r="A354" s="13" t="s">
        <v>1332</v>
      </c>
      <c r="B354" s="13" t="s">
        <v>1333</v>
      </c>
      <c r="C354" s="270" t="s">
        <v>148</v>
      </c>
      <c r="D354" s="270" t="s">
        <v>18</v>
      </c>
      <c r="E354" s="291">
        <v>1294082</v>
      </c>
      <c r="F354" s="292">
        <v>1</v>
      </c>
      <c r="G354" s="293">
        <f>E354*F354</f>
        <v>1294082</v>
      </c>
      <c r="H354" s="191"/>
    </row>
    <row r="355" spans="1:8" s="186" customFormat="1" ht="27.95" customHeight="1">
      <c r="A355" s="13" t="s">
        <v>1334</v>
      </c>
      <c r="B355" s="13" t="s">
        <v>1420</v>
      </c>
      <c r="C355" s="270" t="s">
        <v>148</v>
      </c>
      <c r="D355" s="270" t="s">
        <v>18</v>
      </c>
      <c r="E355" s="245">
        <v>9473154</v>
      </c>
      <c r="F355" s="217">
        <v>1</v>
      </c>
      <c r="G355" s="192">
        <f t="shared" ref="G355" si="23">E355*F355</f>
        <v>9473154</v>
      </c>
      <c r="H355" s="191"/>
    </row>
    <row r="356" spans="1:8" s="186" customFormat="1" ht="53.25" customHeight="1">
      <c r="A356" s="13">
        <v>45200000</v>
      </c>
      <c r="B356" s="13" t="s">
        <v>1448</v>
      </c>
      <c r="C356" s="270" t="s">
        <v>1419</v>
      </c>
      <c r="D356" s="202" t="s">
        <v>18</v>
      </c>
      <c r="E356" s="279">
        <v>147584490</v>
      </c>
      <c r="F356" s="202">
        <v>1</v>
      </c>
      <c r="G356" s="192">
        <f t="shared" si="22"/>
        <v>147584490</v>
      </c>
      <c r="H356" s="191"/>
    </row>
    <row r="357" spans="1:8" s="186" customFormat="1" ht="24.95" customHeight="1">
      <c r="A357" s="341" t="s">
        <v>127</v>
      </c>
      <c r="B357" s="342"/>
      <c r="C357" s="342"/>
      <c r="D357" s="342"/>
      <c r="E357" s="342"/>
      <c r="F357" s="343"/>
      <c r="G357" s="294"/>
      <c r="H357" s="191"/>
    </row>
    <row r="358" spans="1:8" s="186" customFormat="1" ht="24.95" customHeight="1">
      <c r="A358" s="268">
        <v>45511100</v>
      </c>
      <c r="B358" s="227" t="s">
        <v>542</v>
      </c>
      <c r="C358" s="243" t="s">
        <v>13</v>
      </c>
      <c r="D358" s="261" t="s">
        <v>18</v>
      </c>
      <c r="E358" s="262">
        <v>200000</v>
      </c>
      <c r="F358" s="271">
        <v>1</v>
      </c>
      <c r="G358" s="193">
        <f t="shared" si="22"/>
        <v>200000</v>
      </c>
      <c r="H358" s="191"/>
    </row>
    <row r="359" spans="1:8" s="186" customFormat="1" ht="24.95" customHeight="1">
      <c r="A359" s="14">
        <v>48441300</v>
      </c>
      <c r="B359" s="196" t="s">
        <v>950</v>
      </c>
      <c r="C359" s="197" t="s">
        <v>148</v>
      </c>
      <c r="D359" s="202" t="s">
        <v>18</v>
      </c>
      <c r="E359" s="217">
        <v>5000000</v>
      </c>
      <c r="F359" s="303">
        <v>1</v>
      </c>
      <c r="G359" s="193">
        <f t="shared" si="22"/>
        <v>5000000</v>
      </c>
      <c r="H359" s="191"/>
    </row>
    <row r="360" spans="1:8" s="186" customFormat="1" ht="24.95" customHeight="1">
      <c r="A360" s="14">
        <v>48441700</v>
      </c>
      <c r="B360" s="13" t="s">
        <v>1431</v>
      </c>
      <c r="C360" s="202" t="s">
        <v>13</v>
      </c>
      <c r="D360" s="202" t="s">
        <v>18</v>
      </c>
      <c r="E360" s="217">
        <v>160000</v>
      </c>
      <c r="F360" s="303">
        <v>1</v>
      </c>
      <c r="G360" s="193">
        <f t="shared" si="22"/>
        <v>160000</v>
      </c>
      <c r="H360" s="191"/>
    </row>
    <row r="361" spans="1:8" s="188" customFormat="1" ht="24.95" customHeight="1">
      <c r="A361" s="13">
        <v>48611100</v>
      </c>
      <c r="B361" s="13" t="s">
        <v>1119</v>
      </c>
      <c r="C361" s="202" t="s">
        <v>13</v>
      </c>
      <c r="D361" s="202" t="s">
        <v>18</v>
      </c>
      <c r="E361" s="217">
        <v>240000</v>
      </c>
      <c r="F361" s="245">
        <v>1</v>
      </c>
      <c r="G361" s="193">
        <f t="shared" si="22"/>
        <v>240000</v>
      </c>
      <c r="H361" s="191"/>
    </row>
    <row r="362" spans="1:8" s="188" customFormat="1" ht="24.95" customHeight="1">
      <c r="A362" s="13">
        <v>50111130</v>
      </c>
      <c r="B362" s="13" t="s">
        <v>364</v>
      </c>
      <c r="C362" s="202" t="s">
        <v>148</v>
      </c>
      <c r="D362" s="202" t="s">
        <v>18</v>
      </c>
      <c r="E362" s="217">
        <v>2100000</v>
      </c>
      <c r="F362" s="245">
        <v>1</v>
      </c>
      <c r="G362" s="193">
        <f>E362*F362</f>
        <v>2100000</v>
      </c>
      <c r="H362" s="191"/>
    </row>
    <row r="363" spans="1:8" s="188" customFormat="1" ht="24.95" customHeight="1">
      <c r="A363" s="13">
        <v>50111180</v>
      </c>
      <c r="B363" s="13" t="s">
        <v>1093</v>
      </c>
      <c r="C363" s="202" t="s">
        <v>148</v>
      </c>
      <c r="D363" s="202" t="s">
        <v>18</v>
      </c>
      <c r="E363" s="217">
        <v>500000</v>
      </c>
      <c r="F363" s="245">
        <v>1</v>
      </c>
      <c r="G363" s="193">
        <f t="shared" si="22"/>
        <v>500000</v>
      </c>
      <c r="H363" s="191"/>
    </row>
    <row r="364" spans="1:8" s="188" customFormat="1" ht="24.95" customHeight="1">
      <c r="A364" s="13">
        <v>50111260</v>
      </c>
      <c r="B364" s="13" t="s">
        <v>1107</v>
      </c>
      <c r="C364" s="202" t="s">
        <v>148</v>
      </c>
      <c r="D364" s="202" t="s">
        <v>18</v>
      </c>
      <c r="E364" s="217">
        <v>1800000</v>
      </c>
      <c r="F364" s="245">
        <v>1</v>
      </c>
      <c r="G364" s="193">
        <f t="shared" si="22"/>
        <v>1800000</v>
      </c>
      <c r="H364" s="191"/>
    </row>
    <row r="365" spans="1:8" s="186" customFormat="1" ht="24.95" customHeight="1">
      <c r="A365" s="13">
        <v>50211800</v>
      </c>
      <c r="B365" s="280" t="s">
        <v>1288</v>
      </c>
      <c r="C365" s="202" t="s">
        <v>13</v>
      </c>
      <c r="D365" s="202" t="s">
        <v>18</v>
      </c>
      <c r="E365" s="217">
        <v>1000000</v>
      </c>
      <c r="F365" s="245">
        <v>1</v>
      </c>
      <c r="G365" s="208">
        <f t="shared" ref="G365" si="24">+F365*E365</f>
        <v>1000000</v>
      </c>
      <c r="H365" s="191"/>
    </row>
    <row r="366" spans="1:8" s="186" customFormat="1" ht="24.95" customHeight="1">
      <c r="A366" s="13">
        <v>50311240</v>
      </c>
      <c r="B366" s="13" t="s">
        <v>1289</v>
      </c>
      <c r="C366" s="202" t="s">
        <v>13</v>
      </c>
      <c r="D366" s="202" t="s">
        <v>18</v>
      </c>
      <c r="E366" s="217">
        <v>222000</v>
      </c>
      <c r="F366" s="245">
        <v>1</v>
      </c>
      <c r="G366" s="208">
        <f>+F366*E366</f>
        <v>222000</v>
      </c>
      <c r="H366" s="191"/>
    </row>
    <row r="367" spans="1:8" s="186" customFormat="1" ht="24.95" customHeight="1">
      <c r="A367" s="13">
        <v>50511100</v>
      </c>
      <c r="B367" s="13" t="s">
        <v>366</v>
      </c>
      <c r="C367" s="202" t="s">
        <v>148</v>
      </c>
      <c r="D367" s="202" t="s">
        <v>18</v>
      </c>
      <c r="E367" s="217">
        <v>200000</v>
      </c>
      <c r="F367" s="245">
        <v>1</v>
      </c>
      <c r="G367" s="193">
        <f t="shared" si="22"/>
        <v>200000</v>
      </c>
      <c r="H367" s="191"/>
    </row>
    <row r="368" spans="1:8" s="186" customFormat="1" ht="24.95" customHeight="1">
      <c r="A368" s="13">
        <v>50531100</v>
      </c>
      <c r="B368" s="13" t="s">
        <v>1120</v>
      </c>
      <c r="C368" s="202" t="s">
        <v>148</v>
      </c>
      <c r="D368" s="202" t="s">
        <v>18</v>
      </c>
      <c r="E368" s="217">
        <v>200000</v>
      </c>
      <c r="F368" s="245"/>
      <c r="G368" s="193">
        <f t="shared" si="22"/>
        <v>0</v>
      </c>
      <c r="H368" s="191"/>
    </row>
    <row r="369" spans="1:8" s="186" customFormat="1" ht="24.95" customHeight="1">
      <c r="A369" s="13">
        <v>50531110</v>
      </c>
      <c r="B369" s="13" t="s">
        <v>863</v>
      </c>
      <c r="C369" s="202" t="s">
        <v>148</v>
      </c>
      <c r="D369" s="202" t="s">
        <v>18</v>
      </c>
      <c r="E369" s="217">
        <v>674000</v>
      </c>
      <c r="F369" s="245">
        <v>1</v>
      </c>
      <c r="G369" s="193">
        <f t="shared" si="22"/>
        <v>674000</v>
      </c>
      <c r="H369" s="191"/>
    </row>
    <row r="370" spans="1:8" s="186" customFormat="1" ht="24.95" customHeight="1">
      <c r="A370" s="214" t="s">
        <v>175</v>
      </c>
      <c r="B370" s="13" t="s">
        <v>1157</v>
      </c>
      <c r="C370" s="202" t="s">
        <v>13</v>
      </c>
      <c r="D370" s="202" t="s">
        <v>18</v>
      </c>
      <c r="E370" s="260">
        <v>150000</v>
      </c>
      <c r="F370" s="260">
        <v>1</v>
      </c>
      <c r="G370" s="208">
        <f t="shared" ref="G370:G373" si="25">+E370</f>
        <v>150000</v>
      </c>
      <c r="H370" s="191"/>
    </row>
    <row r="371" spans="1:8" s="186" customFormat="1" ht="24.95" customHeight="1">
      <c r="A371" s="214" t="s">
        <v>176</v>
      </c>
      <c r="B371" s="13" t="s">
        <v>1158</v>
      </c>
      <c r="C371" s="202" t="s">
        <v>13</v>
      </c>
      <c r="D371" s="202" t="s">
        <v>18</v>
      </c>
      <c r="E371" s="260">
        <v>60000</v>
      </c>
      <c r="F371" s="260">
        <v>1</v>
      </c>
      <c r="G371" s="208">
        <f t="shared" si="25"/>
        <v>60000</v>
      </c>
      <c r="H371" s="191"/>
    </row>
    <row r="372" spans="1:8" s="186" customFormat="1" ht="24.95" customHeight="1">
      <c r="A372" s="214" t="s">
        <v>177</v>
      </c>
      <c r="B372" s="13" t="s">
        <v>1159</v>
      </c>
      <c r="C372" s="202" t="s">
        <v>13</v>
      </c>
      <c r="D372" s="202" t="s">
        <v>18</v>
      </c>
      <c r="E372" s="260">
        <v>250000</v>
      </c>
      <c r="F372" s="260">
        <v>1</v>
      </c>
      <c r="G372" s="208">
        <f t="shared" si="25"/>
        <v>250000</v>
      </c>
      <c r="H372" s="191"/>
    </row>
    <row r="373" spans="1:8" s="186" customFormat="1" ht="24.95" customHeight="1">
      <c r="A373" s="214" t="s">
        <v>178</v>
      </c>
      <c r="B373" s="13" t="s">
        <v>1346</v>
      </c>
      <c r="C373" s="202" t="s">
        <v>13</v>
      </c>
      <c r="D373" s="202" t="s">
        <v>18</v>
      </c>
      <c r="E373" s="217">
        <v>36000</v>
      </c>
      <c r="F373" s="202">
        <v>1</v>
      </c>
      <c r="G373" s="208">
        <f t="shared" si="25"/>
        <v>36000</v>
      </c>
      <c r="H373" s="191"/>
    </row>
    <row r="374" spans="1:8" s="186" customFormat="1" ht="24.95" customHeight="1">
      <c r="A374" s="214">
        <v>50531240</v>
      </c>
      <c r="B374" s="281" t="s">
        <v>1290</v>
      </c>
      <c r="C374" s="202" t="s">
        <v>148</v>
      </c>
      <c r="D374" s="270" t="s">
        <v>18</v>
      </c>
      <c r="E374" s="260">
        <v>150000</v>
      </c>
      <c r="F374" s="272">
        <v>1</v>
      </c>
      <c r="G374" s="193">
        <f t="shared" si="22"/>
        <v>150000</v>
      </c>
      <c r="H374" s="191"/>
    </row>
    <row r="375" spans="1:8" s="186" customFormat="1" ht="24.95" customHeight="1">
      <c r="A375" s="214" t="s">
        <v>1094</v>
      </c>
      <c r="B375" s="281" t="s">
        <v>1095</v>
      </c>
      <c r="C375" s="202" t="s">
        <v>148</v>
      </c>
      <c r="D375" s="270" t="s">
        <v>18</v>
      </c>
      <c r="E375" s="260">
        <v>194000</v>
      </c>
      <c r="F375" s="272">
        <v>1</v>
      </c>
      <c r="G375" s="193">
        <f t="shared" si="22"/>
        <v>194000</v>
      </c>
      <c r="H375" s="191"/>
    </row>
    <row r="376" spans="1:8" s="186" customFormat="1" ht="24.95" customHeight="1">
      <c r="A376" s="13" t="s">
        <v>947</v>
      </c>
      <c r="B376" s="13" t="s">
        <v>1121</v>
      </c>
      <c r="C376" s="202" t="s">
        <v>13</v>
      </c>
      <c r="D376" s="270" t="s">
        <v>18</v>
      </c>
      <c r="E376" s="260">
        <v>100000</v>
      </c>
      <c r="F376" s="272">
        <v>1</v>
      </c>
      <c r="G376" s="193">
        <f t="shared" si="22"/>
        <v>100000</v>
      </c>
      <c r="H376" s="191"/>
    </row>
    <row r="377" spans="1:8" s="186" customFormat="1" ht="24.95" customHeight="1">
      <c r="A377" s="13" t="s">
        <v>948</v>
      </c>
      <c r="B377" s="13" t="s">
        <v>1122</v>
      </c>
      <c r="C377" s="202" t="s">
        <v>13</v>
      </c>
      <c r="D377" s="202" t="s">
        <v>18</v>
      </c>
      <c r="E377" s="217">
        <v>300000</v>
      </c>
      <c r="F377" s="245">
        <v>1</v>
      </c>
      <c r="G377" s="193">
        <f t="shared" si="22"/>
        <v>300000</v>
      </c>
      <c r="H377" s="191"/>
    </row>
    <row r="378" spans="1:8" s="186" customFormat="1" ht="21.95" customHeight="1">
      <c r="A378" s="214">
        <v>50611200</v>
      </c>
      <c r="B378" s="282" t="s">
        <v>1291</v>
      </c>
      <c r="C378" s="273" t="s">
        <v>13</v>
      </c>
      <c r="D378" s="273" t="s">
        <v>889</v>
      </c>
      <c r="E378" s="217">
        <v>230000</v>
      </c>
      <c r="F378" s="222">
        <v>1</v>
      </c>
      <c r="G378" s="208">
        <f>+E378</f>
        <v>230000</v>
      </c>
      <c r="H378" s="191"/>
    </row>
    <row r="379" spans="1:8" s="186" customFormat="1" ht="21.95" customHeight="1">
      <c r="A379" s="214">
        <v>50751100</v>
      </c>
      <c r="B379" s="282" t="s">
        <v>1292</v>
      </c>
      <c r="C379" s="273" t="s">
        <v>13</v>
      </c>
      <c r="D379" s="273" t="s">
        <v>889</v>
      </c>
      <c r="E379" s="217">
        <v>385000</v>
      </c>
      <c r="F379" s="222">
        <v>1</v>
      </c>
      <c r="G379" s="208">
        <f t="shared" ref="G379" si="26">+E379</f>
        <v>385000</v>
      </c>
      <c r="H379" s="191"/>
    </row>
    <row r="380" spans="1:8" s="186" customFormat="1" ht="21.95" customHeight="1">
      <c r="A380" s="214" t="s">
        <v>1147</v>
      </c>
      <c r="B380" s="214" t="s">
        <v>1293</v>
      </c>
      <c r="C380" s="273" t="s">
        <v>13</v>
      </c>
      <c r="D380" s="273" t="s">
        <v>889</v>
      </c>
      <c r="E380" s="217">
        <v>100000</v>
      </c>
      <c r="F380" s="222">
        <v>1</v>
      </c>
      <c r="G380" s="208">
        <f>+F380*E380</f>
        <v>100000</v>
      </c>
      <c r="H380" s="191"/>
    </row>
    <row r="381" spans="1:8" s="186" customFormat="1" ht="21.95" customHeight="1">
      <c r="A381" s="14">
        <v>55110000</v>
      </c>
      <c r="B381" s="13" t="s">
        <v>1096</v>
      </c>
      <c r="C381" s="303" t="s">
        <v>148</v>
      </c>
      <c r="D381" s="203" t="s">
        <v>25</v>
      </c>
      <c r="E381" s="217">
        <v>2400000</v>
      </c>
      <c r="F381" s="245">
        <v>1</v>
      </c>
      <c r="G381" s="193">
        <f t="shared" si="22"/>
        <v>2400000</v>
      </c>
      <c r="H381" s="191"/>
    </row>
    <row r="382" spans="1:8" s="186" customFormat="1" ht="21.95" customHeight="1">
      <c r="A382" s="13">
        <v>55320000</v>
      </c>
      <c r="B382" s="13" t="s">
        <v>546</v>
      </c>
      <c r="C382" s="202" t="s">
        <v>13</v>
      </c>
      <c r="D382" s="202" t="s">
        <v>18</v>
      </c>
      <c r="E382" s="217">
        <v>1000000</v>
      </c>
      <c r="F382" s="245">
        <v>1</v>
      </c>
      <c r="G382" s="193">
        <f t="shared" si="22"/>
        <v>1000000</v>
      </c>
      <c r="H382" s="191"/>
    </row>
    <row r="383" spans="1:8" s="186" customFormat="1" ht="24.95" customHeight="1">
      <c r="A383" s="13">
        <v>60410000</v>
      </c>
      <c r="B383" s="13" t="s">
        <v>548</v>
      </c>
      <c r="C383" s="202" t="s">
        <v>13</v>
      </c>
      <c r="D383" s="202" t="s">
        <v>18</v>
      </c>
      <c r="E383" s="217">
        <v>5000000</v>
      </c>
      <c r="F383" s="217">
        <v>1</v>
      </c>
      <c r="G383" s="193">
        <f t="shared" si="22"/>
        <v>5000000</v>
      </c>
      <c r="H383" s="275"/>
    </row>
    <row r="384" spans="1:8" s="186" customFormat="1" ht="24.95" customHeight="1">
      <c r="A384" s="13">
        <v>60170000</v>
      </c>
      <c r="B384" s="13" t="s">
        <v>1294</v>
      </c>
      <c r="C384" s="202" t="s">
        <v>13</v>
      </c>
      <c r="D384" s="202" t="s">
        <v>18</v>
      </c>
      <c r="E384" s="217">
        <v>200000</v>
      </c>
      <c r="F384" s="217">
        <v>1</v>
      </c>
      <c r="G384" s="193">
        <f t="shared" si="22"/>
        <v>200000</v>
      </c>
      <c r="H384" s="275"/>
    </row>
    <row r="385" spans="1:9" s="186" customFormat="1" ht="24.95" customHeight="1">
      <c r="A385" s="13">
        <v>63521100</v>
      </c>
      <c r="B385" s="13" t="s">
        <v>1331</v>
      </c>
      <c r="C385" s="202" t="s">
        <v>148</v>
      </c>
      <c r="D385" s="202" t="s">
        <v>18</v>
      </c>
      <c r="E385" s="217">
        <v>5000000</v>
      </c>
      <c r="F385" s="217">
        <v>1</v>
      </c>
      <c r="G385" s="193">
        <f t="shared" si="22"/>
        <v>5000000</v>
      </c>
      <c r="H385" s="275"/>
      <c r="I385" s="295"/>
    </row>
    <row r="386" spans="1:9" s="188" customFormat="1" ht="24.95" customHeight="1">
      <c r="A386" s="13" t="s">
        <v>1101</v>
      </c>
      <c r="B386" s="13" t="s">
        <v>1295</v>
      </c>
      <c r="C386" s="202" t="s">
        <v>13</v>
      </c>
      <c r="D386" s="202" t="s">
        <v>18</v>
      </c>
      <c r="E386" s="217">
        <v>800000</v>
      </c>
      <c r="F386" s="245">
        <v>1</v>
      </c>
      <c r="G386" s="193">
        <f t="shared" si="22"/>
        <v>800000</v>
      </c>
      <c r="H386" s="275"/>
    </row>
    <row r="387" spans="1:9" s="188" customFormat="1" ht="16.5" customHeight="1">
      <c r="A387" s="13">
        <v>64211130</v>
      </c>
      <c r="B387" s="13" t="s">
        <v>1296</v>
      </c>
      <c r="C387" s="202" t="s">
        <v>13</v>
      </c>
      <c r="D387" s="202" t="s">
        <v>18</v>
      </c>
      <c r="E387" s="217">
        <v>11100</v>
      </c>
      <c r="F387" s="245">
        <v>1</v>
      </c>
      <c r="G387" s="193">
        <f t="shared" si="22"/>
        <v>11100</v>
      </c>
      <c r="H387" s="275"/>
    </row>
    <row r="388" spans="1:9" s="188" customFormat="1" ht="15.75" customHeight="1">
      <c r="A388" s="13">
        <v>64211100</v>
      </c>
      <c r="B388" s="13" t="s">
        <v>19</v>
      </c>
      <c r="C388" s="202" t="s">
        <v>13</v>
      </c>
      <c r="D388" s="202" t="s">
        <v>18</v>
      </c>
      <c r="E388" s="217">
        <v>4000000</v>
      </c>
      <c r="F388" s="245">
        <v>1</v>
      </c>
      <c r="G388" s="193">
        <f t="shared" si="22"/>
        <v>4000000</v>
      </c>
      <c r="H388" s="275"/>
    </row>
    <row r="389" spans="1:9" s="188" customFormat="1" ht="18.75" customHeight="1">
      <c r="A389" s="13">
        <v>65111100</v>
      </c>
      <c r="B389" s="13" t="s">
        <v>17</v>
      </c>
      <c r="C389" s="202" t="s">
        <v>13</v>
      </c>
      <c r="D389" s="202" t="s">
        <v>14</v>
      </c>
      <c r="E389" s="217">
        <v>208</v>
      </c>
      <c r="F389" s="217">
        <v>72115.384600000005</v>
      </c>
      <c r="G389" s="193">
        <f>E389*F389</f>
        <v>14999999.996800002</v>
      </c>
      <c r="H389" s="275"/>
    </row>
    <row r="390" spans="1:9" s="188" customFormat="1" ht="24.95" customHeight="1">
      <c r="A390" s="244">
        <v>65111200</v>
      </c>
      <c r="B390" s="244" t="s">
        <v>1319</v>
      </c>
      <c r="C390" s="207" t="s">
        <v>13</v>
      </c>
      <c r="D390" s="207" t="s">
        <v>14</v>
      </c>
      <c r="E390" s="217">
        <v>11</v>
      </c>
      <c r="F390" s="217">
        <v>20000</v>
      </c>
      <c r="G390" s="216">
        <f t="shared" si="22"/>
        <v>220000</v>
      </c>
      <c r="H390" s="275"/>
    </row>
    <row r="391" spans="1:9" s="188" customFormat="1" ht="24.95" customHeight="1">
      <c r="A391" s="244">
        <v>65200000</v>
      </c>
      <c r="B391" s="283" t="s">
        <v>367</v>
      </c>
      <c r="C391" s="217" t="s">
        <v>13</v>
      </c>
      <c r="D391" s="217" t="s">
        <v>18</v>
      </c>
      <c r="E391" s="217">
        <v>374000</v>
      </c>
      <c r="F391" s="217">
        <v>1</v>
      </c>
      <c r="G391" s="193">
        <f t="shared" si="22"/>
        <v>374000</v>
      </c>
      <c r="H391" s="275"/>
    </row>
    <row r="392" spans="1:9" s="188" customFormat="1" ht="17.25" customHeight="1">
      <c r="A392" s="13">
        <v>65211100</v>
      </c>
      <c r="B392" s="13" t="s">
        <v>12</v>
      </c>
      <c r="C392" s="202" t="s">
        <v>13</v>
      </c>
      <c r="D392" s="202" t="s">
        <v>14</v>
      </c>
      <c r="E392" s="217">
        <v>143</v>
      </c>
      <c r="F392" s="217">
        <f>G392/E392</f>
        <v>195804.1958041958</v>
      </c>
      <c r="G392" s="193">
        <v>28000000</v>
      </c>
      <c r="H392" s="191"/>
    </row>
    <row r="393" spans="1:9" s="188" customFormat="1" ht="18.75" customHeight="1">
      <c r="A393" s="13">
        <v>65311100</v>
      </c>
      <c r="B393" s="13" t="s">
        <v>15</v>
      </c>
      <c r="C393" s="202" t="s">
        <v>13</v>
      </c>
      <c r="D393" s="202" t="s">
        <v>1205</v>
      </c>
      <c r="E393" s="217">
        <v>48</v>
      </c>
      <c r="F393" s="217">
        <v>822916</v>
      </c>
      <c r="G393" s="193">
        <v>39500000</v>
      </c>
      <c r="H393" s="191"/>
    </row>
    <row r="394" spans="1:9" s="188" customFormat="1" ht="23.25" customHeight="1">
      <c r="A394" s="13">
        <v>66511170</v>
      </c>
      <c r="B394" s="284" t="s">
        <v>1123</v>
      </c>
      <c r="C394" s="202" t="s">
        <v>13</v>
      </c>
      <c r="D394" s="245" t="s">
        <v>18</v>
      </c>
      <c r="E394" s="245">
        <v>800000</v>
      </c>
      <c r="F394" s="245">
        <v>1</v>
      </c>
      <c r="G394" s="193">
        <f>E394*F394</f>
        <v>800000</v>
      </c>
      <c r="H394" s="191"/>
    </row>
    <row r="395" spans="1:9" s="188" customFormat="1" ht="27.95" customHeight="1">
      <c r="A395" s="13" t="s">
        <v>305</v>
      </c>
      <c r="B395" s="13" t="s">
        <v>1445</v>
      </c>
      <c r="C395" s="202" t="s">
        <v>148</v>
      </c>
      <c r="D395" s="202" t="s">
        <v>18</v>
      </c>
      <c r="E395" s="256">
        <v>720000</v>
      </c>
      <c r="F395" s="256">
        <v>1</v>
      </c>
      <c r="G395" s="193">
        <f t="shared" si="22"/>
        <v>720000</v>
      </c>
      <c r="H395" s="191"/>
    </row>
    <row r="396" spans="1:9" s="188" customFormat="1" ht="27.95" customHeight="1">
      <c r="A396" s="13" t="s">
        <v>306</v>
      </c>
      <c r="B396" s="13" t="s">
        <v>1441</v>
      </c>
      <c r="C396" s="202" t="s">
        <v>148</v>
      </c>
      <c r="D396" s="202" t="s">
        <v>18</v>
      </c>
      <c r="E396" s="256">
        <v>300000</v>
      </c>
      <c r="F396" s="256">
        <v>1</v>
      </c>
      <c r="G396" s="193">
        <f t="shared" si="22"/>
        <v>300000</v>
      </c>
      <c r="H396" s="191"/>
    </row>
    <row r="397" spans="1:9" s="188" customFormat="1" ht="27.95" customHeight="1">
      <c r="A397" s="13" t="s">
        <v>307</v>
      </c>
      <c r="B397" s="13" t="s">
        <v>1440</v>
      </c>
      <c r="C397" s="202" t="s">
        <v>148</v>
      </c>
      <c r="D397" s="202" t="s">
        <v>18</v>
      </c>
      <c r="E397" s="256">
        <v>1809664</v>
      </c>
      <c r="F397" s="256">
        <v>1</v>
      </c>
      <c r="G397" s="193">
        <f t="shared" si="22"/>
        <v>1809664</v>
      </c>
      <c r="H397" s="191"/>
    </row>
    <row r="398" spans="1:9" s="188" customFormat="1" ht="27.95" customHeight="1">
      <c r="A398" s="13" t="s">
        <v>308</v>
      </c>
      <c r="B398" s="13" t="s">
        <v>1439</v>
      </c>
      <c r="C398" s="202" t="s">
        <v>148</v>
      </c>
      <c r="D398" s="202" t="s">
        <v>18</v>
      </c>
      <c r="E398" s="256">
        <v>186864</v>
      </c>
      <c r="F398" s="256">
        <v>1</v>
      </c>
      <c r="G398" s="193">
        <f t="shared" si="22"/>
        <v>186864</v>
      </c>
      <c r="H398" s="191"/>
    </row>
    <row r="399" spans="1:9" s="186" customFormat="1" ht="36.75" customHeight="1">
      <c r="A399" s="13" t="s">
        <v>1324</v>
      </c>
      <c r="B399" s="13" t="s">
        <v>1438</v>
      </c>
      <c r="C399" s="202" t="s">
        <v>148</v>
      </c>
      <c r="D399" s="202" t="s">
        <v>18</v>
      </c>
      <c r="E399" s="259">
        <v>1500000</v>
      </c>
      <c r="F399" s="256">
        <v>1</v>
      </c>
      <c r="G399" s="193">
        <f t="shared" si="22"/>
        <v>1500000</v>
      </c>
      <c r="H399" s="191"/>
    </row>
    <row r="400" spans="1:9" s="186" customFormat="1" ht="40.5" customHeight="1">
      <c r="A400" s="13" t="s">
        <v>1325</v>
      </c>
      <c r="B400" s="13" t="s">
        <v>1443</v>
      </c>
      <c r="C400" s="202" t="s">
        <v>148</v>
      </c>
      <c r="D400" s="202" t="s">
        <v>18</v>
      </c>
      <c r="E400" s="259">
        <v>600000</v>
      </c>
      <c r="F400" s="256">
        <v>1</v>
      </c>
      <c r="G400" s="193">
        <f t="shared" si="22"/>
        <v>600000</v>
      </c>
      <c r="H400" s="191"/>
    </row>
    <row r="401" spans="1:8" s="186" customFormat="1" ht="36.75" customHeight="1">
      <c r="A401" s="13" t="s">
        <v>1326</v>
      </c>
      <c r="B401" s="13" t="s">
        <v>1442</v>
      </c>
      <c r="C401" s="202" t="s">
        <v>148</v>
      </c>
      <c r="D401" s="202" t="s">
        <v>18</v>
      </c>
      <c r="E401" s="259">
        <v>2500000</v>
      </c>
      <c r="F401" s="256">
        <v>1</v>
      </c>
      <c r="G401" s="193">
        <f t="shared" si="22"/>
        <v>2500000</v>
      </c>
      <c r="H401" s="191"/>
    </row>
    <row r="402" spans="1:8" s="186" customFormat="1" ht="34.5" customHeight="1">
      <c r="A402" s="13" t="s">
        <v>1327</v>
      </c>
      <c r="B402" s="13" t="s">
        <v>1356</v>
      </c>
      <c r="C402" s="202" t="s">
        <v>148</v>
      </c>
      <c r="D402" s="202" t="s">
        <v>18</v>
      </c>
      <c r="E402" s="272">
        <v>300000</v>
      </c>
      <c r="F402" s="274">
        <v>1</v>
      </c>
      <c r="G402" s="193">
        <f t="shared" si="22"/>
        <v>300000</v>
      </c>
      <c r="H402" s="191"/>
    </row>
    <row r="403" spans="1:8" s="186" customFormat="1" ht="27.95" customHeight="1">
      <c r="A403" s="267">
        <v>71631120</v>
      </c>
      <c r="B403" s="267" t="s">
        <v>1357</v>
      </c>
      <c r="C403" s="202" t="s">
        <v>13</v>
      </c>
      <c r="D403" s="202" t="s">
        <v>18</v>
      </c>
      <c r="E403" s="272">
        <v>535000</v>
      </c>
      <c r="F403" s="274">
        <v>1</v>
      </c>
      <c r="G403" s="193">
        <f t="shared" si="22"/>
        <v>535000</v>
      </c>
      <c r="H403" s="191"/>
    </row>
    <row r="404" spans="1:8" s="188" customFormat="1" ht="27.95" customHeight="1">
      <c r="A404" s="267" t="s">
        <v>1137</v>
      </c>
      <c r="B404" s="267" t="s">
        <v>1297</v>
      </c>
      <c r="C404" s="202" t="s">
        <v>13</v>
      </c>
      <c r="D404" s="202" t="s">
        <v>889</v>
      </c>
      <c r="E404" s="272">
        <v>990000</v>
      </c>
      <c r="F404" s="222">
        <v>1</v>
      </c>
      <c r="G404" s="208">
        <f>+F404*E404</f>
        <v>990000</v>
      </c>
      <c r="H404" s="191"/>
    </row>
    <row r="405" spans="1:8" s="186" customFormat="1" ht="27.95" customHeight="1">
      <c r="A405" s="14">
        <v>72400000</v>
      </c>
      <c r="B405" s="13" t="s">
        <v>1124</v>
      </c>
      <c r="C405" s="202" t="s">
        <v>13</v>
      </c>
      <c r="D405" s="203" t="s">
        <v>25</v>
      </c>
      <c r="E405" s="217">
        <v>78000</v>
      </c>
      <c r="F405" s="245">
        <v>2</v>
      </c>
      <c r="G405" s="193">
        <f t="shared" ref="G405:G413" si="27">E405*F405</f>
        <v>156000</v>
      </c>
      <c r="H405" s="191"/>
    </row>
    <row r="406" spans="1:8" s="186" customFormat="1" ht="27.95" customHeight="1">
      <c r="A406" s="13" t="s">
        <v>20</v>
      </c>
      <c r="B406" s="13" t="s">
        <v>1125</v>
      </c>
      <c r="C406" s="202" t="s">
        <v>13</v>
      </c>
      <c r="D406" s="202" t="s">
        <v>18</v>
      </c>
      <c r="E406" s="217">
        <v>60000</v>
      </c>
      <c r="F406" s="245">
        <v>1</v>
      </c>
      <c r="G406" s="193">
        <f t="shared" si="27"/>
        <v>60000</v>
      </c>
      <c r="H406" s="191"/>
    </row>
    <row r="407" spans="1:8" s="186" customFormat="1" ht="27.95" customHeight="1">
      <c r="A407" s="13" t="s">
        <v>21</v>
      </c>
      <c r="B407" s="13" t="s">
        <v>1348</v>
      </c>
      <c r="C407" s="202" t="s">
        <v>13</v>
      </c>
      <c r="D407" s="202" t="s">
        <v>18</v>
      </c>
      <c r="E407" s="217">
        <v>19200</v>
      </c>
      <c r="F407" s="245">
        <v>1</v>
      </c>
      <c r="G407" s="193">
        <f t="shared" si="27"/>
        <v>19200</v>
      </c>
      <c r="H407" s="191"/>
    </row>
    <row r="408" spans="1:8" s="186" customFormat="1" ht="27.95" customHeight="1">
      <c r="A408" s="13" t="s">
        <v>22</v>
      </c>
      <c r="B408" s="13" t="s">
        <v>1444</v>
      </c>
      <c r="C408" s="202" t="s">
        <v>13</v>
      </c>
      <c r="D408" s="202" t="s">
        <v>18</v>
      </c>
      <c r="E408" s="217">
        <v>120000</v>
      </c>
      <c r="F408" s="245">
        <v>1</v>
      </c>
      <c r="G408" s="193">
        <f t="shared" si="27"/>
        <v>120000</v>
      </c>
      <c r="H408" s="191"/>
    </row>
    <row r="409" spans="1:8" s="186" customFormat="1" ht="27.95" customHeight="1">
      <c r="A409" s="13" t="s">
        <v>1128</v>
      </c>
      <c r="B409" s="13" t="s">
        <v>1434</v>
      </c>
      <c r="C409" s="202" t="s">
        <v>13</v>
      </c>
      <c r="D409" s="202" t="s">
        <v>18</v>
      </c>
      <c r="E409" s="217">
        <v>660000</v>
      </c>
      <c r="F409" s="245">
        <v>1</v>
      </c>
      <c r="G409" s="193">
        <f t="shared" si="27"/>
        <v>660000</v>
      </c>
      <c r="H409" s="191"/>
    </row>
    <row r="410" spans="1:8" s="186" customFormat="1" ht="27.95" customHeight="1">
      <c r="A410" s="13" t="s">
        <v>1350</v>
      </c>
      <c r="B410" s="13" t="s">
        <v>1434</v>
      </c>
      <c r="C410" s="202" t="s">
        <v>13</v>
      </c>
      <c r="D410" s="202" t="s">
        <v>18</v>
      </c>
      <c r="E410" s="217">
        <v>660000</v>
      </c>
      <c r="F410" s="245">
        <v>1</v>
      </c>
      <c r="G410" s="193">
        <f t="shared" si="27"/>
        <v>660000</v>
      </c>
      <c r="H410" s="191"/>
    </row>
    <row r="411" spans="1:8" s="186" customFormat="1" ht="27.95" customHeight="1">
      <c r="A411" s="13" t="s">
        <v>1322</v>
      </c>
      <c r="B411" s="13" t="s">
        <v>1124</v>
      </c>
      <c r="C411" s="202" t="s">
        <v>13</v>
      </c>
      <c r="D411" s="203" t="s">
        <v>25</v>
      </c>
      <c r="E411" s="217">
        <v>42000</v>
      </c>
      <c r="F411" s="245">
        <v>1</v>
      </c>
      <c r="G411" s="193">
        <f t="shared" si="27"/>
        <v>42000</v>
      </c>
      <c r="H411" s="191"/>
    </row>
    <row r="412" spans="1:8" s="186" customFormat="1" ht="27.95" customHeight="1">
      <c r="A412" s="13" t="s">
        <v>1323</v>
      </c>
      <c r="B412" s="13" t="s">
        <v>1124</v>
      </c>
      <c r="C412" s="202" t="s">
        <v>13</v>
      </c>
      <c r="D412" s="203" t="s">
        <v>25</v>
      </c>
      <c r="E412" s="217">
        <v>576000</v>
      </c>
      <c r="F412" s="245">
        <v>1</v>
      </c>
      <c r="G412" s="193">
        <f t="shared" si="27"/>
        <v>576000</v>
      </c>
      <c r="H412" s="191"/>
    </row>
    <row r="413" spans="1:8" s="186" customFormat="1" ht="27.95" customHeight="1">
      <c r="A413" s="13" t="s">
        <v>1328</v>
      </c>
      <c r="B413" s="13" t="s">
        <v>1349</v>
      </c>
      <c r="C413" s="202" t="s">
        <v>13</v>
      </c>
      <c r="D413" s="203" t="s">
        <v>25</v>
      </c>
      <c r="E413" s="217">
        <v>150000</v>
      </c>
      <c r="F413" s="245">
        <v>1</v>
      </c>
      <c r="G413" s="193">
        <f t="shared" si="27"/>
        <v>150000</v>
      </c>
      <c r="H413" s="191"/>
    </row>
    <row r="414" spans="1:8" s="186" customFormat="1" ht="27.95" customHeight="1">
      <c r="A414" s="13">
        <v>72590000</v>
      </c>
      <c r="B414" s="13" t="s">
        <v>129</v>
      </c>
      <c r="C414" s="202" t="s">
        <v>13</v>
      </c>
      <c r="D414" s="202" t="s">
        <v>18</v>
      </c>
      <c r="E414" s="217">
        <v>600000</v>
      </c>
      <c r="F414" s="245">
        <v>1</v>
      </c>
      <c r="G414" s="193">
        <f t="shared" si="22"/>
        <v>600000</v>
      </c>
      <c r="H414" s="191"/>
    </row>
    <row r="415" spans="1:8" s="186" customFormat="1" ht="27.95" customHeight="1">
      <c r="A415" s="13">
        <v>72611100</v>
      </c>
      <c r="B415" s="13" t="s">
        <v>1437</v>
      </c>
      <c r="C415" s="202" t="s">
        <v>13</v>
      </c>
      <c r="D415" s="202" t="s">
        <v>18</v>
      </c>
      <c r="E415" s="217">
        <v>1000000</v>
      </c>
      <c r="F415" s="245">
        <v>1</v>
      </c>
      <c r="G415" s="193">
        <f t="shared" si="22"/>
        <v>1000000</v>
      </c>
      <c r="H415" s="191"/>
    </row>
    <row r="416" spans="1:8" s="186" customFormat="1" ht="20.25" customHeight="1">
      <c r="A416" s="13">
        <v>73432100</v>
      </c>
      <c r="B416" s="13" t="s">
        <v>953</v>
      </c>
      <c r="C416" s="202" t="s">
        <v>148</v>
      </c>
      <c r="D416" s="202" t="s">
        <v>18</v>
      </c>
      <c r="E416" s="217">
        <v>1750000</v>
      </c>
      <c r="F416" s="245">
        <v>1</v>
      </c>
      <c r="G416" s="193">
        <f t="shared" si="22"/>
        <v>1750000</v>
      </c>
      <c r="H416" s="191"/>
    </row>
    <row r="417" spans="1:8" s="186" customFormat="1" ht="19.5" customHeight="1">
      <c r="A417" s="13">
        <v>77331100</v>
      </c>
      <c r="B417" s="13" t="s">
        <v>369</v>
      </c>
      <c r="C417" s="202" t="s">
        <v>13</v>
      </c>
      <c r="D417" s="202" t="s">
        <v>18</v>
      </c>
      <c r="E417" s="217">
        <v>500000</v>
      </c>
      <c r="F417" s="245">
        <v>1</v>
      </c>
      <c r="G417" s="193">
        <f t="shared" si="22"/>
        <v>500000</v>
      </c>
      <c r="H417" s="191"/>
    </row>
    <row r="418" spans="1:8" s="186" customFormat="1" ht="42" customHeight="1">
      <c r="A418" s="13">
        <v>79111200</v>
      </c>
      <c r="B418" s="13" t="s">
        <v>147</v>
      </c>
      <c r="C418" s="202" t="s">
        <v>13</v>
      </c>
      <c r="D418" s="202" t="s">
        <v>18</v>
      </c>
      <c r="E418" s="217">
        <v>5000000</v>
      </c>
      <c r="F418" s="245">
        <v>1</v>
      </c>
      <c r="G418" s="193">
        <f t="shared" si="22"/>
        <v>5000000</v>
      </c>
      <c r="H418" s="191"/>
    </row>
    <row r="419" spans="1:8" s="186" customFormat="1" ht="24.95" customHeight="1">
      <c r="A419" s="13">
        <v>79100000</v>
      </c>
      <c r="B419" s="13" t="s">
        <v>1335</v>
      </c>
      <c r="C419" s="202" t="s">
        <v>13</v>
      </c>
      <c r="D419" s="202" t="s">
        <v>18</v>
      </c>
      <c r="E419" s="260">
        <v>250000</v>
      </c>
      <c r="F419" s="245">
        <v>1</v>
      </c>
      <c r="G419" s="193">
        <f t="shared" si="22"/>
        <v>250000</v>
      </c>
      <c r="H419" s="191"/>
    </row>
    <row r="420" spans="1:8" s="186" customFormat="1" ht="24.95" customHeight="1">
      <c r="A420" s="13" t="s">
        <v>1139</v>
      </c>
      <c r="B420" s="13" t="s">
        <v>1298</v>
      </c>
      <c r="C420" s="202" t="s">
        <v>13</v>
      </c>
      <c r="D420" s="202" t="s">
        <v>889</v>
      </c>
      <c r="E420" s="272">
        <v>246000</v>
      </c>
      <c r="F420" s="222">
        <v>1</v>
      </c>
      <c r="G420" s="208">
        <f t="shared" ref="G420" si="28">+E420</f>
        <v>246000</v>
      </c>
      <c r="H420" s="191"/>
    </row>
    <row r="421" spans="1:8" s="186" customFormat="1" ht="24.95" customHeight="1">
      <c r="A421" s="13">
        <v>79571100</v>
      </c>
      <c r="B421" s="13" t="s">
        <v>23</v>
      </c>
      <c r="C421" s="202" t="s">
        <v>13</v>
      </c>
      <c r="D421" s="202" t="s">
        <v>18</v>
      </c>
      <c r="E421" s="217">
        <v>665000</v>
      </c>
      <c r="F421" s="245">
        <v>1</v>
      </c>
      <c r="G421" s="193">
        <f t="shared" ref="G421:G423" si="29">E421*F421</f>
        <v>665000</v>
      </c>
      <c r="H421" s="191"/>
    </row>
    <row r="422" spans="1:8" s="186" customFormat="1" ht="22.5" customHeight="1">
      <c r="A422" s="13" t="s">
        <v>1351</v>
      </c>
      <c r="B422" s="13" t="s">
        <v>23</v>
      </c>
      <c r="C422" s="202" t="s">
        <v>13</v>
      </c>
      <c r="D422" s="202" t="s">
        <v>18</v>
      </c>
      <c r="E422" s="217">
        <v>5000</v>
      </c>
      <c r="F422" s="245">
        <v>1</v>
      </c>
      <c r="G422" s="193">
        <f t="shared" si="29"/>
        <v>5000</v>
      </c>
      <c r="H422" s="191"/>
    </row>
    <row r="423" spans="1:8" s="186" customFormat="1" ht="27.95" customHeight="1">
      <c r="A423" s="13">
        <v>79631200</v>
      </c>
      <c r="B423" s="13" t="s">
        <v>1097</v>
      </c>
      <c r="C423" s="202" t="s">
        <v>148</v>
      </c>
      <c r="D423" s="202" t="s">
        <v>18</v>
      </c>
      <c r="E423" s="217">
        <v>2000000</v>
      </c>
      <c r="F423" s="245">
        <v>1</v>
      </c>
      <c r="G423" s="193">
        <f t="shared" si="29"/>
        <v>2000000</v>
      </c>
      <c r="H423" s="191"/>
    </row>
    <row r="424" spans="1:8" s="177" customFormat="1" ht="27.95" customHeight="1">
      <c r="A424" s="14">
        <v>79810000</v>
      </c>
      <c r="B424" s="13" t="s">
        <v>1098</v>
      </c>
      <c r="C424" s="202" t="s">
        <v>148</v>
      </c>
      <c r="D424" s="202" t="s">
        <v>18</v>
      </c>
      <c r="E424" s="217">
        <v>5000000</v>
      </c>
      <c r="F424" s="245">
        <v>1</v>
      </c>
      <c r="G424" s="193">
        <f t="shared" si="22"/>
        <v>5000000</v>
      </c>
    </row>
    <row r="425" spans="1:8" s="177" customFormat="1" ht="15" customHeight="1">
      <c r="A425" s="14">
        <v>79970000</v>
      </c>
      <c r="B425" s="13" t="s">
        <v>1352</v>
      </c>
      <c r="C425" s="202" t="s">
        <v>13</v>
      </c>
      <c r="D425" s="202" t="s">
        <v>18</v>
      </c>
      <c r="E425" s="217">
        <v>150000</v>
      </c>
      <c r="F425" s="245">
        <v>1</v>
      </c>
      <c r="G425" s="193">
        <f t="shared" si="22"/>
        <v>150000</v>
      </c>
    </row>
    <row r="426" spans="1:8" s="177" customFormat="1" ht="20.25">
      <c r="A426" s="13">
        <v>79931300</v>
      </c>
      <c r="B426" s="13" t="s">
        <v>1347</v>
      </c>
      <c r="C426" s="202" t="s">
        <v>13</v>
      </c>
      <c r="D426" s="202" t="s">
        <v>18</v>
      </c>
      <c r="E426" s="217">
        <v>450000</v>
      </c>
      <c r="F426" s="245">
        <v>1</v>
      </c>
      <c r="G426" s="193">
        <f t="shared" si="22"/>
        <v>450000</v>
      </c>
    </row>
    <row r="427" spans="1:8" s="177" customFormat="1">
      <c r="A427" s="13">
        <v>79991160</v>
      </c>
      <c r="B427" s="285" t="s">
        <v>890</v>
      </c>
      <c r="C427" s="202" t="s">
        <v>13</v>
      </c>
      <c r="D427" s="238" t="s">
        <v>889</v>
      </c>
      <c r="E427" s="217">
        <v>300000</v>
      </c>
      <c r="F427" s="203">
        <v>1</v>
      </c>
      <c r="G427" s="193">
        <f t="shared" si="22"/>
        <v>300000</v>
      </c>
    </row>
    <row r="428" spans="1:8" s="177" customFormat="1" ht="25.5">
      <c r="A428" s="13" t="s">
        <v>1359</v>
      </c>
      <c r="B428" s="13" t="s">
        <v>1430</v>
      </c>
      <c r="C428" s="202" t="s">
        <v>148</v>
      </c>
      <c r="D428" s="202" t="s">
        <v>18</v>
      </c>
      <c r="E428" s="217">
        <v>2000000</v>
      </c>
      <c r="F428" s="202">
        <v>1</v>
      </c>
      <c r="G428" s="193">
        <f t="shared" si="22"/>
        <v>2000000</v>
      </c>
    </row>
    <row r="429" spans="1:8" s="177" customFormat="1">
      <c r="A429" s="13">
        <v>80591100</v>
      </c>
      <c r="B429" s="285" t="s">
        <v>29</v>
      </c>
      <c r="C429" s="202" t="s">
        <v>13</v>
      </c>
      <c r="D429" s="202" t="s">
        <v>889</v>
      </c>
      <c r="E429" s="217">
        <v>600000</v>
      </c>
      <c r="F429" s="203">
        <v>1</v>
      </c>
      <c r="G429" s="193">
        <f t="shared" si="22"/>
        <v>600000</v>
      </c>
    </row>
    <row r="430" spans="1:8" s="177" customFormat="1" ht="25.5">
      <c r="A430" s="13">
        <v>85321300</v>
      </c>
      <c r="B430" s="13" t="s">
        <v>1299</v>
      </c>
      <c r="C430" s="202" t="s">
        <v>13</v>
      </c>
      <c r="D430" s="202" t="s">
        <v>889</v>
      </c>
      <c r="E430" s="217">
        <v>250000</v>
      </c>
      <c r="F430" s="222">
        <v>1</v>
      </c>
      <c r="G430" s="208">
        <f t="shared" ref="G430:G432" si="30">+E430</f>
        <v>250000</v>
      </c>
    </row>
    <row r="431" spans="1:8" s="177" customFormat="1">
      <c r="A431" s="13">
        <v>90511150</v>
      </c>
      <c r="B431" s="13" t="s">
        <v>1153</v>
      </c>
      <c r="C431" s="202" t="s">
        <v>13</v>
      </c>
      <c r="D431" s="202" t="s">
        <v>889</v>
      </c>
      <c r="E431" s="272">
        <v>200000</v>
      </c>
      <c r="F431" s="202">
        <v>1</v>
      </c>
      <c r="G431" s="208">
        <f>+F431*E431</f>
        <v>200000</v>
      </c>
    </row>
    <row r="432" spans="1:8" s="177" customFormat="1">
      <c r="A432" s="13">
        <v>90521400</v>
      </c>
      <c r="B432" s="13" t="s">
        <v>1302</v>
      </c>
      <c r="C432" s="202" t="s">
        <v>13</v>
      </c>
      <c r="D432" s="202" t="s">
        <v>889</v>
      </c>
      <c r="E432" s="272">
        <v>700000</v>
      </c>
      <c r="F432" s="222">
        <v>1</v>
      </c>
      <c r="G432" s="208">
        <f t="shared" si="30"/>
        <v>700000</v>
      </c>
    </row>
    <row r="433" spans="1:7" s="177" customFormat="1" ht="25.5">
      <c r="A433" s="13">
        <v>90911170</v>
      </c>
      <c r="B433" s="13" t="s">
        <v>554</v>
      </c>
      <c r="C433" s="202" t="s">
        <v>13</v>
      </c>
      <c r="D433" s="202" t="s">
        <v>18</v>
      </c>
      <c r="E433" s="217">
        <v>48000</v>
      </c>
      <c r="F433" s="245">
        <v>1</v>
      </c>
      <c r="G433" s="193">
        <f t="shared" si="22"/>
        <v>48000</v>
      </c>
    </row>
    <row r="434" spans="1:7" s="177" customFormat="1" ht="25.5">
      <c r="A434" s="13">
        <v>90921100</v>
      </c>
      <c r="B434" s="13" t="s">
        <v>374</v>
      </c>
      <c r="C434" s="202" t="s">
        <v>13</v>
      </c>
      <c r="D434" s="202" t="s">
        <v>18</v>
      </c>
      <c r="E434" s="217">
        <v>270000</v>
      </c>
      <c r="F434" s="245">
        <v>1</v>
      </c>
      <c r="G434" s="193">
        <f t="shared" si="22"/>
        <v>270000</v>
      </c>
    </row>
    <row r="435" spans="1:7" s="177" customFormat="1" ht="25.5">
      <c r="A435" s="13" t="s">
        <v>1136</v>
      </c>
      <c r="B435" s="13" t="s">
        <v>1300</v>
      </c>
      <c r="C435" s="202" t="s">
        <v>13</v>
      </c>
      <c r="D435" s="202" t="s">
        <v>889</v>
      </c>
      <c r="E435" s="272">
        <v>210000</v>
      </c>
      <c r="F435" s="207">
        <v>1</v>
      </c>
      <c r="G435" s="216">
        <f>+F435*E435</f>
        <v>210000</v>
      </c>
    </row>
    <row r="436" spans="1:7" s="177" customFormat="1">
      <c r="A436" s="13">
        <v>92220000</v>
      </c>
      <c r="B436" s="13" t="s">
        <v>1336</v>
      </c>
      <c r="C436" s="202" t="s">
        <v>13</v>
      </c>
      <c r="D436" s="202" t="s">
        <v>889</v>
      </c>
      <c r="E436" s="272">
        <v>72000</v>
      </c>
      <c r="F436" s="207">
        <v>1</v>
      </c>
      <c r="G436" s="216">
        <f>+F436*E436</f>
        <v>72000</v>
      </c>
    </row>
    <row r="437" spans="1:7" s="177" customFormat="1" ht="25.5">
      <c r="A437" s="13" t="s">
        <v>912</v>
      </c>
      <c r="B437" s="13" t="s">
        <v>1126</v>
      </c>
      <c r="C437" s="202" t="s">
        <v>13</v>
      </c>
      <c r="D437" s="202" t="s">
        <v>18</v>
      </c>
      <c r="E437" s="217">
        <v>300000</v>
      </c>
      <c r="F437" s="245">
        <v>1</v>
      </c>
      <c r="G437" s="193">
        <f t="shared" si="22"/>
        <v>300000</v>
      </c>
    </row>
    <row r="438" spans="1:7" s="177" customFormat="1" ht="25.5">
      <c r="A438" s="13" t="s">
        <v>913</v>
      </c>
      <c r="B438" s="13" t="s">
        <v>1127</v>
      </c>
      <c r="C438" s="202" t="s">
        <v>13</v>
      </c>
      <c r="D438" s="202" t="s">
        <v>18</v>
      </c>
      <c r="E438" s="217">
        <v>300000</v>
      </c>
      <c r="F438" s="245">
        <v>1</v>
      </c>
      <c r="G438" s="193">
        <f t="shared" si="22"/>
        <v>300000</v>
      </c>
    </row>
    <row r="439" spans="1:7" s="177" customFormat="1" ht="25.5">
      <c r="A439" s="13">
        <v>92421100</v>
      </c>
      <c r="B439" s="13" t="s">
        <v>949</v>
      </c>
      <c r="C439" s="202" t="s">
        <v>13</v>
      </c>
      <c r="D439" s="202" t="s">
        <v>18</v>
      </c>
      <c r="E439" s="217">
        <v>180000</v>
      </c>
      <c r="F439" s="245">
        <v>1</v>
      </c>
      <c r="G439" s="193">
        <f t="shared" si="22"/>
        <v>180000</v>
      </c>
    </row>
    <row r="440" spans="1:7" s="177" customFormat="1">
      <c r="A440" s="13" t="s">
        <v>1138</v>
      </c>
      <c r="B440" s="13" t="s">
        <v>1301</v>
      </c>
      <c r="C440" s="202" t="s">
        <v>13</v>
      </c>
      <c r="D440" s="202" t="s">
        <v>889</v>
      </c>
      <c r="E440" s="272">
        <v>37000</v>
      </c>
      <c r="F440" s="222">
        <v>1</v>
      </c>
      <c r="G440" s="216">
        <f>F440*E440</f>
        <v>37000</v>
      </c>
    </row>
    <row r="441" spans="1:7" s="177" customFormat="1" ht="23.25">
      <c r="A441" s="13" t="s">
        <v>116</v>
      </c>
      <c r="B441" s="13" t="s">
        <v>1446</v>
      </c>
      <c r="C441" s="222" t="s">
        <v>13</v>
      </c>
      <c r="D441" s="222" t="s">
        <v>889</v>
      </c>
      <c r="E441" s="217">
        <v>208200</v>
      </c>
      <c r="F441" s="245">
        <v>1</v>
      </c>
      <c r="G441" s="208">
        <f t="shared" ref="G441:G444" si="31">+E441</f>
        <v>208200</v>
      </c>
    </row>
    <row r="442" spans="1:7" s="177" customFormat="1" ht="23.25">
      <c r="A442" s="13" t="s">
        <v>34</v>
      </c>
      <c r="B442" s="13" t="s">
        <v>1447</v>
      </c>
      <c r="C442" s="222" t="s">
        <v>13</v>
      </c>
      <c r="D442" s="222" t="s">
        <v>889</v>
      </c>
      <c r="E442" s="217">
        <v>88200</v>
      </c>
      <c r="F442" s="245">
        <v>1</v>
      </c>
      <c r="G442" s="208">
        <f t="shared" si="31"/>
        <v>88200</v>
      </c>
    </row>
    <row r="443" spans="1:7" s="177" customFormat="1" ht="23.25">
      <c r="A443" s="13" t="s">
        <v>38</v>
      </c>
      <c r="B443" s="13" t="s">
        <v>1305</v>
      </c>
      <c r="C443" s="222" t="s">
        <v>13</v>
      </c>
      <c r="D443" s="222" t="s">
        <v>889</v>
      </c>
      <c r="E443" s="217">
        <v>723828</v>
      </c>
      <c r="F443" s="245">
        <v>1</v>
      </c>
      <c r="G443" s="208">
        <f t="shared" si="31"/>
        <v>723828</v>
      </c>
    </row>
    <row r="444" spans="1:7" s="177" customFormat="1" ht="25.5">
      <c r="A444" s="13" t="s">
        <v>35</v>
      </c>
      <c r="B444" s="13" t="s">
        <v>1304</v>
      </c>
      <c r="C444" s="202" t="s">
        <v>13</v>
      </c>
      <c r="D444" s="202" t="s">
        <v>18</v>
      </c>
      <c r="E444" s="217">
        <v>56064</v>
      </c>
      <c r="F444" s="245">
        <v>1</v>
      </c>
      <c r="G444" s="208">
        <f t="shared" si="31"/>
        <v>56064</v>
      </c>
    </row>
    <row r="445" spans="1:7" s="177" customFormat="1">
      <c r="A445" s="13">
        <v>98310000</v>
      </c>
      <c r="B445" s="267" t="s">
        <v>556</v>
      </c>
      <c r="C445" s="202" t="s">
        <v>13</v>
      </c>
      <c r="D445" s="270" t="s">
        <v>18</v>
      </c>
      <c r="E445" s="260">
        <v>300000</v>
      </c>
      <c r="F445" s="272">
        <v>1</v>
      </c>
      <c r="G445" s="193">
        <f>E445*F445</f>
        <v>300000</v>
      </c>
    </row>
    <row r="446" spans="1:7" s="177" customFormat="1" ht="26.25" thickBot="1">
      <c r="A446" s="246">
        <v>99600000</v>
      </c>
      <c r="B446" s="267" t="s">
        <v>1099</v>
      </c>
      <c r="C446" s="270" t="s">
        <v>113</v>
      </c>
      <c r="D446" s="270" t="s">
        <v>18</v>
      </c>
      <c r="E446" s="260">
        <v>200000</v>
      </c>
      <c r="F446" s="272">
        <v>1</v>
      </c>
      <c r="G446" s="249">
        <f>E446*F446</f>
        <v>200000</v>
      </c>
    </row>
    <row r="447" spans="1:7" s="177" customFormat="1" ht="17.25" thickBot="1">
      <c r="A447" s="344" t="s">
        <v>959</v>
      </c>
      <c r="B447" s="345"/>
      <c r="C447" s="345"/>
      <c r="D447" s="345"/>
      <c r="E447" s="345"/>
      <c r="F447" s="346"/>
      <c r="G447" s="277">
        <f>SUM(G19:G446)</f>
        <v>466878190.80680001</v>
      </c>
    </row>
    <row r="448" spans="1:7" s="177" customFormat="1">
      <c r="C448" s="194"/>
      <c r="E448" s="194"/>
      <c r="F448" s="194"/>
      <c r="G448" s="185"/>
    </row>
    <row r="449" spans="3:7" s="177" customFormat="1">
      <c r="C449" s="194"/>
      <c r="E449" s="194"/>
      <c r="F449" s="194"/>
      <c r="G449" s="250"/>
    </row>
    <row r="450" spans="3:7" s="177" customFormat="1">
      <c r="C450" s="194"/>
      <c r="E450" s="194"/>
      <c r="F450" s="194"/>
      <c r="G450" s="250"/>
    </row>
    <row r="451" spans="3:7" s="177" customFormat="1">
      <c r="C451" s="194"/>
      <c r="E451" s="194"/>
      <c r="F451" s="194"/>
      <c r="G451" s="185"/>
    </row>
    <row r="452" spans="3:7" s="177" customFormat="1">
      <c r="C452" s="194"/>
      <c r="E452" s="194"/>
      <c r="F452" s="194"/>
      <c r="G452" s="185"/>
    </row>
    <row r="453" spans="3:7" s="177" customFormat="1">
      <c r="C453" s="194"/>
      <c r="E453" s="194"/>
      <c r="F453" s="194"/>
      <c r="G453" s="185"/>
    </row>
    <row r="454" spans="3:7" s="177" customFormat="1">
      <c r="C454" s="194"/>
      <c r="E454" s="194"/>
      <c r="F454" s="194"/>
      <c r="G454" s="185"/>
    </row>
    <row r="455" spans="3:7" s="177" customFormat="1">
      <c r="C455" s="194"/>
      <c r="E455" s="194"/>
      <c r="F455" s="194"/>
      <c r="G455" s="185"/>
    </row>
    <row r="456" spans="3:7" s="177" customFormat="1">
      <c r="C456" s="194"/>
      <c r="E456" s="194"/>
      <c r="F456" s="194"/>
      <c r="G456" s="185"/>
    </row>
    <row r="457" spans="3:7" s="177" customFormat="1">
      <c r="C457" s="194"/>
      <c r="E457" s="194"/>
      <c r="F457" s="194"/>
      <c r="G457" s="185"/>
    </row>
    <row r="458" spans="3:7" s="177" customFormat="1">
      <c r="C458" s="194"/>
      <c r="E458" s="194"/>
      <c r="F458" s="194"/>
      <c r="G458" s="185"/>
    </row>
    <row r="459" spans="3:7" s="177" customFormat="1">
      <c r="C459" s="194"/>
      <c r="E459" s="194"/>
      <c r="F459" s="194"/>
      <c r="G459" s="185"/>
    </row>
    <row r="460" spans="3:7" s="177" customFormat="1">
      <c r="C460" s="194"/>
      <c r="E460" s="194"/>
      <c r="F460" s="194"/>
      <c r="G460" s="185"/>
    </row>
    <row r="461" spans="3:7" s="177" customFormat="1">
      <c r="C461" s="194"/>
      <c r="E461" s="194"/>
      <c r="F461" s="194"/>
      <c r="G461" s="185"/>
    </row>
    <row r="462" spans="3:7" s="177" customFormat="1">
      <c r="C462" s="194"/>
      <c r="E462" s="194"/>
      <c r="F462" s="194"/>
      <c r="G462" s="185"/>
    </row>
    <row r="463" spans="3:7" s="177" customFormat="1">
      <c r="C463" s="194"/>
      <c r="E463" s="194"/>
      <c r="F463" s="194"/>
      <c r="G463" s="185"/>
    </row>
    <row r="464" spans="3:7" s="177" customFormat="1">
      <c r="C464" s="194"/>
      <c r="E464" s="194"/>
      <c r="F464" s="194"/>
      <c r="G464" s="185"/>
    </row>
    <row r="465" spans="3:7" s="177" customFormat="1">
      <c r="C465" s="194"/>
      <c r="E465" s="194"/>
      <c r="F465" s="194"/>
      <c r="G465" s="185"/>
    </row>
    <row r="466" spans="3:7" s="177" customFormat="1">
      <c r="C466" s="194"/>
      <c r="E466" s="194"/>
      <c r="F466" s="194"/>
      <c r="G466" s="185"/>
    </row>
    <row r="467" spans="3:7" s="177" customFormat="1">
      <c r="C467" s="194"/>
      <c r="E467" s="194"/>
      <c r="F467" s="194"/>
      <c r="G467" s="185"/>
    </row>
    <row r="468" spans="3:7" s="177" customFormat="1">
      <c r="C468" s="194"/>
      <c r="E468" s="194"/>
      <c r="F468" s="194"/>
      <c r="G468" s="185"/>
    </row>
    <row r="469" spans="3:7" s="177" customFormat="1">
      <c r="C469" s="194"/>
      <c r="E469" s="194"/>
      <c r="F469" s="194"/>
      <c r="G469" s="185"/>
    </row>
    <row r="470" spans="3:7" s="177" customFormat="1">
      <c r="C470" s="194"/>
      <c r="E470" s="194"/>
      <c r="F470" s="194"/>
      <c r="G470" s="185"/>
    </row>
    <row r="471" spans="3:7" s="177" customFormat="1">
      <c r="C471" s="194"/>
      <c r="E471" s="194"/>
      <c r="F471" s="194"/>
      <c r="G471" s="185"/>
    </row>
    <row r="472" spans="3:7" s="177" customFormat="1">
      <c r="C472" s="194"/>
      <c r="E472" s="194"/>
      <c r="F472" s="194"/>
      <c r="G472" s="185"/>
    </row>
    <row r="473" spans="3:7" s="177" customFormat="1">
      <c r="C473" s="194"/>
      <c r="E473" s="194"/>
      <c r="F473" s="194"/>
      <c r="G473" s="185"/>
    </row>
    <row r="474" spans="3:7" s="177" customFormat="1">
      <c r="C474" s="194"/>
      <c r="E474" s="194"/>
      <c r="F474" s="194"/>
      <c r="G474" s="185"/>
    </row>
    <row r="475" spans="3:7" s="177" customFormat="1">
      <c r="C475" s="194"/>
      <c r="E475" s="194"/>
      <c r="F475" s="194"/>
      <c r="G475" s="185"/>
    </row>
    <row r="476" spans="3:7" s="177" customFormat="1">
      <c r="C476" s="194"/>
      <c r="E476" s="194"/>
      <c r="F476" s="194"/>
      <c r="G476" s="185"/>
    </row>
    <row r="477" spans="3:7" s="177" customFormat="1">
      <c r="C477" s="194"/>
      <c r="E477" s="194"/>
      <c r="F477" s="194"/>
      <c r="G477" s="185"/>
    </row>
    <row r="478" spans="3:7" s="177" customFormat="1">
      <c r="C478" s="194"/>
      <c r="E478" s="194"/>
      <c r="F478" s="194"/>
      <c r="G478" s="185"/>
    </row>
    <row r="479" spans="3:7" s="177" customFormat="1">
      <c r="C479" s="194"/>
      <c r="E479" s="194"/>
      <c r="F479" s="194"/>
      <c r="G479" s="185"/>
    </row>
    <row r="480" spans="3:7" s="177" customFormat="1">
      <c r="C480" s="194"/>
      <c r="E480" s="194"/>
      <c r="F480" s="194"/>
      <c r="G480" s="185"/>
    </row>
    <row r="481" spans="3:7" s="177" customFormat="1">
      <c r="C481" s="194"/>
      <c r="E481" s="194"/>
      <c r="F481" s="194"/>
      <c r="G481" s="185"/>
    </row>
    <row r="482" spans="3:7" s="177" customFormat="1">
      <c r="C482" s="194"/>
      <c r="E482" s="194"/>
      <c r="F482" s="194"/>
      <c r="G482" s="185"/>
    </row>
    <row r="483" spans="3:7" s="177" customFormat="1">
      <c r="C483" s="194"/>
      <c r="E483" s="194"/>
      <c r="F483" s="194"/>
      <c r="G483" s="185"/>
    </row>
    <row r="484" spans="3:7" s="177" customFormat="1">
      <c r="C484" s="194"/>
      <c r="E484" s="194"/>
      <c r="F484" s="194"/>
      <c r="G484" s="185"/>
    </row>
    <row r="485" spans="3:7" s="177" customFormat="1">
      <c r="C485" s="194"/>
      <c r="E485" s="194"/>
      <c r="F485" s="194"/>
      <c r="G485" s="185"/>
    </row>
    <row r="486" spans="3:7" s="177" customFormat="1">
      <c r="C486" s="194"/>
      <c r="E486" s="194"/>
      <c r="F486" s="194"/>
      <c r="G486" s="185"/>
    </row>
    <row r="487" spans="3:7" s="177" customFormat="1">
      <c r="C487" s="194"/>
      <c r="E487" s="194"/>
      <c r="F487" s="194"/>
      <c r="G487" s="185"/>
    </row>
    <row r="488" spans="3:7" s="177" customFormat="1">
      <c r="C488" s="194"/>
      <c r="E488" s="194"/>
      <c r="F488" s="194"/>
      <c r="G488" s="185"/>
    </row>
    <row r="489" spans="3:7" s="177" customFormat="1">
      <c r="C489" s="194"/>
      <c r="E489" s="194"/>
      <c r="F489" s="194"/>
      <c r="G489" s="185"/>
    </row>
    <row r="490" spans="3:7" s="177" customFormat="1">
      <c r="C490" s="194"/>
      <c r="E490" s="194"/>
      <c r="F490" s="194"/>
      <c r="G490" s="185"/>
    </row>
    <row r="491" spans="3:7" s="177" customFormat="1">
      <c r="C491" s="194"/>
      <c r="E491" s="194"/>
      <c r="F491" s="194"/>
      <c r="G491" s="185"/>
    </row>
    <row r="492" spans="3:7" s="177" customFormat="1">
      <c r="C492" s="194"/>
      <c r="E492" s="194"/>
      <c r="F492" s="194"/>
      <c r="G492" s="185"/>
    </row>
    <row r="493" spans="3:7" s="177" customFormat="1">
      <c r="C493" s="194"/>
      <c r="E493" s="194"/>
      <c r="F493" s="194"/>
      <c r="G493" s="185"/>
    </row>
    <row r="494" spans="3:7" s="177" customFormat="1">
      <c r="C494" s="194"/>
      <c r="E494" s="194"/>
      <c r="F494" s="194"/>
      <c r="G494" s="185"/>
    </row>
    <row r="495" spans="3:7" s="177" customFormat="1">
      <c r="C495" s="194"/>
      <c r="E495" s="194"/>
      <c r="F495" s="194"/>
      <c r="G495" s="185"/>
    </row>
    <row r="496" spans="3:7" s="177" customFormat="1">
      <c r="C496" s="194"/>
      <c r="E496" s="194"/>
      <c r="F496" s="194"/>
      <c r="G496" s="185"/>
    </row>
    <row r="497" spans="3:7" s="177" customFormat="1">
      <c r="C497" s="194"/>
      <c r="E497" s="194"/>
      <c r="F497" s="194"/>
      <c r="G497" s="185"/>
    </row>
    <row r="498" spans="3:7" s="177" customFormat="1">
      <c r="C498" s="194"/>
      <c r="E498" s="194"/>
      <c r="F498" s="194"/>
      <c r="G498" s="185"/>
    </row>
    <row r="499" spans="3:7" s="177" customFormat="1">
      <c r="C499" s="194"/>
      <c r="E499" s="194"/>
      <c r="F499" s="194"/>
      <c r="G499" s="185"/>
    </row>
    <row r="500" spans="3:7" s="177" customFormat="1">
      <c r="C500" s="194"/>
      <c r="E500" s="194"/>
      <c r="F500" s="194"/>
      <c r="G500" s="185"/>
    </row>
    <row r="501" spans="3:7" s="177" customFormat="1">
      <c r="C501" s="194"/>
      <c r="E501" s="194"/>
      <c r="F501" s="194"/>
      <c r="G501" s="185"/>
    </row>
    <row r="502" spans="3:7" s="177" customFormat="1">
      <c r="C502" s="194"/>
      <c r="E502" s="194"/>
      <c r="F502" s="194"/>
      <c r="G502" s="185"/>
    </row>
    <row r="503" spans="3:7" s="177" customFormat="1">
      <c r="C503" s="194"/>
      <c r="E503" s="194"/>
      <c r="F503" s="194"/>
      <c r="G503" s="185"/>
    </row>
    <row r="504" spans="3:7" s="177" customFormat="1">
      <c r="C504" s="194"/>
      <c r="E504" s="194"/>
      <c r="F504" s="194"/>
      <c r="G504" s="185"/>
    </row>
    <row r="505" spans="3:7" s="177" customFormat="1">
      <c r="C505" s="194"/>
      <c r="E505" s="194"/>
      <c r="F505" s="194"/>
      <c r="G505" s="185"/>
    </row>
    <row r="506" spans="3:7" s="177" customFormat="1">
      <c r="C506" s="194"/>
      <c r="E506" s="194"/>
      <c r="F506" s="194"/>
      <c r="G506" s="185"/>
    </row>
    <row r="507" spans="3:7" s="177" customFormat="1">
      <c r="C507" s="194"/>
      <c r="E507" s="194"/>
      <c r="F507" s="194"/>
      <c r="G507" s="185"/>
    </row>
    <row r="508" spans="3:7" s="177" customFormat="1">
      <c r="C508" s="194"/>
      <c r="E508" s="194"/>
      <c r="F508" s="194"/>
      <c r="G508" s="185"/>
    </row>
    <row r="509" spans="3:7" s="177" customFormat="1">
      <c r="C509" s="194"/>
      <c r="E509" s="194"/>
      <c r="F509" s="194"/>
      <c r="G509" s="185"/>
    </row>
    <row r="510" spans="3:7" s="177" customFormat="1">
      <c r="C510" s="194"/>
      <c r="E510" s="194"/>
      <c r="F510" s="194"/>
      <c r="G510" s="185"/>
    </row>
    <row r="511" spans="3:7" s="177" customFormat="1">
      <c r="C511" s="194"/>
      <c r="E511" s="194"/>
      <c r="F511" s="194"/>
      <c r="G511" s="185"/>
    </row>
    <row r="512" spans="3:7" s="177" customFormat="1">
      <c r="C512" s="194"/>
      <c r="E512" s="194"/>
      <c r="F512" s="194"/>
      <c r="G512" s="185"/>
    </row>
    <row r="513" spans="3:7" s="177" customFormat="1">
      <c r="C513" s="194"/>
      <c r="E513" s="194"/>
      <c r="F513" s="194"/>
      <c r="G513" s="185"/>
    </row>
    <row r="514" spans="3:7" s="177" customFormat="1">
      <c r="C514" s="194"/>
      <c r="E514" s="194"/>
      <c r="F514" s="194"/>
      <c r="G514" s="185"/>
    </row>
    <row r="515" spans="3:7" s="177" customFormat="1">
      <c r="C515" s="194"/>
      <c r="E515" s="194"/>
      <c r="F515" s="194"/>
      <c r="G515" s="185"/>
    </row>
    <row r="516" spans="3:7" s="177" customFormat="1">
      <c r="C516" s="194"/>
      <c r="E516" s="194"/>
      <c r="F516" s="194"/>
      <c r="G516" s="185"/>
    </row>
    <row r="517" spans="3:7" s="177" customFormat="1">
      <c r="C517" s="194"/>
      <c r="E517" s="194"/>
      <c r="F517" s="194"/>
      <c r="G517" s="185"/>
    </row>
    <row r="518" spans="3:7" s="177" customFormat="1">
      <c r="C518" s="194"/>
      <c r="E518" s="194"/>
      <c r="F518" s="194"/>
      <c r="G518" s="185"/>
    </row>
    <row r="519" spans="3:7" s="177" customFormat="1">
      <c r="C519" s="194"/>
      <c r="E519" s="194"/>
      <c r="F519" s="194"/>
      <c r="G519" s="185"/>
    </row>
    <row r="520" spans="3:7" s="177" customFormat="1">
      <c r="C520" s="194"/>
      <c r="E520" s="194"/>
      <c r="F520" s="194"/>
      <c r="G520" s="185"/>
    </row>
    <row r="521" spans="3:7" s="177" customFormat="1">
      <c r="C521" s="194"/>
      <c r="E521" s="194"/>
      <c r="F521" s="194"/>
      <c r="G521" s="185"/>
    </row>
    <row r="522" spans="3:7" s="177" customFormat="1">
      <c r="C522" s="194"/>
      <c r="E522" s="194"/>
      <c r="F522" s="194"/>
      <c r="G522" s="185"/>
    </row>
    <row r="523" spans="3:7" s="177" customFormat="1">
      <c r="C523" s="194"/>
      <c r="E523" s="194"/>
      <c r="F523" s="194"/>
      <c r="G523" s="185"/>
    </row>
    <row r="524" spans="3:7" s="177" customFormat="1">
      <c r="C524" s="194"/>
      <c r="E524" s="194"/>
      <c r="F524" s="194"/>
      <c r="G524" s="185"/>
    </row>
    <row r="525" spans="3:7" s="177" customFormat="1">
      <c r="C525" s="194"/>
      <c r="E525" s="194"/>
      <c r="F525" s="194"/>
      <c r="G525" s="185"/>
    </row>
    <row r="526" spans="3:7" s="177" customFormat="1">
      <c r="C526" s="194"/>
      <c r="E526" s="194"/>
      <c r="F526" s="194"/>
      <c r="G526" s="185"/>
    </row>
    <row r="527" spans="3:7" s="177" customFormat="1">
      <c r="C527" s="194"/>
      <c r="E527" s="194"/>
      <c r="F527" s="194"/>
      <c r="G527" s="185"/>
    </row>
    <row r="528" spans="3:7" s="177" customFormat="1">
      <c r="C528" s="194"/>
      <c r="E528" s="194"/>
      <c r="F528" s="194"/>
      <c r="G528" s="185"/>
    </row>
    <row r="529" spans="3:7" s="177" customFormat="1">
      <c r="C529" s="194"/>
      <c r="E529" s="194"/>
      <c r="F529" s="194"/>
      <c r="G529" s="185"/>
    </row>
    <row r="530" spans="3:7" s="177" customFormat="1">
      <c r="C530" s="194"/>
      <c r="E530" s="194"/>
      <c r="F530" s="194"/>
      <c r="G530" s="185"/>
    </row>
    <row r="531" spans="3:7" s="177" customFormat="1">
      <c r="C531" s="194"/>
      <c r="E531" s="194"/>
      <c r="F531" s="194"/>
      <c r="G531" s="185"/>
    </row>
    <row r="532" spans="3:7" s="177" customFormat="1">
      <c r="C532" s="194"/>
      <c r="E532" s="194"/>
      <c r="F532" s="194"/>
      <c r="G532" s="185"/>
    </row>
    <row r="533" spans="3:7" s="177" customFormat="1">
      <c r="C533" s="194"/>
      <c r="E533" s="194"/>
      <c r="F533" s="194"/>
      <c r="G533" s="185"/>
    </row>
    <row r="534" spans="3:7" s="177" customFormat="1">
      <c r="C534" s="194"/>
      <c r="E534" s="194"/>
      <c r="F534" s="194"/>
      <c r="G534" s="185"/>
    </row>
    <row r="535" spans="3:7" s="177" customFormat="1">
      <c r="C535" s="194"/>
      <c r="E535" s="194"/>
      <c r="F535" s="194"/>
      <c r="G535" s="185"/>
    </row>
    <row r="536" spans="3:7" s="177" customFormat="1">
      <c r="C536" s="194"/>
      <c r="E536" s="194"/>
      <c r="F536" s="194"/>
      <c r="G536" s="185"/>
    </row>
    <row r="537" spans="3:7" s="177" customFormat="1">
      <c r="C537" s="194"/>
      <c r="E537" s="194"/>
      <c r="F537" s="194"/>
      <c r="G537" s="185"/>
    </row>
    <row r="538" spans="3:7" s="177" customFormat="1">
      <c r="C538" s="194"/>
      <c r="E538" s="194"/>
      <c r="F538" s="194"/>
      <c r="G538" s="185"/>
    </row>
    <row r="539" spans="3:7" s="177" customFormat="1">
      <c r="C539" s="194"/>
      <c r="E539" s="194"/>
      <c r="F539" s="194"/>
      <c r="G539" s="185"/>
    </row>
    <row r="540" spans="3:7" s="177" customFormat="1">
      <c r="C540" s="194"/>
      <c r="E540" s="194"/>
      <c r="F540" s="194"/>
      <c r="G540" s="185"/>
    </row>
    <row r="541" spans="3:7" s="177" customFormat="1">
      <c r="C541" s="194"/>
      <c r="E541" s="194"/>
      <c r="F541" s="194"/>
      <c r="G541" s="185"/>
    </row>
    <row r="542" spans="3:7" s="177" customFormat="1">
      <c r="C542" s="194"/>
      <c r="E542" s="194"/>
      <c r="F542" s="194"/>
      <c r="G542" s="185"/>
    </row>
    <row r="543" spans="3:7" s="177" customFormat="1">
      <c r="C543" s="194"/>
      <c r="E543" s="194"/>
      <c r="F543" s="194"/>
      <c r="G543" s="185"/>
    </row>
    <row r="544" spans="3:7" s="177" customFormat="1">
      <c r="C544" s="194"/>
      <c r="E544" s="194"/>
      <c r="F544" s="194"/>
      <c r="G544" s="185"/>
    </row>
    <row r="545" spans="3:7" s="177" customFormat="1">
      <c r="C545" s="194"/>
      <c r="E545" s="194"/>
      <c r="F545" s="194"/>
      <c r="G545" s="185"/>
    </row>
    <row r="546" spans="3:7" s="177" customFormat="1">
      <c r="C546" s="194"/>
      <c r="E546" s="194"/>
      <c r="F546" s="194"/>
      <c r="G546" s="185"/>
    </row>
    <row r="547" spans="3:7" s="177" customFormat="1">
      <c r="C547" s="194"/>
      <c r="E547" s="194"/>
      <c r="F547" s="194"/>
      <c r="G547" s="185"/>
    </row>
    <row r="548" spans="3:7" s="177" customFormat="1">
      <c r="C548" s="194"/>
      <c r="E548" s="194"/>
      <c r="F548" s="194"/>
      <c r="G548" s="185"/>
    </row>
    <row r="549" spans="3:7" s="177" customFormat="1">
      <c r="C549" s="194"/>
      <c r="E549" s="194"/>
      <c r="F549" s="194"/>
      <c r="G549" s="185"/>
    </row>
    <row r="550" spans="3:7" s="177" customFormat="1">
      <c r="C550" s="194"/>
      <c r="E550" s="194"/>
      <c r="F550" s="194"/>
      <c r="G550" s="185"/>
    </row>
    <row r="551" spans="3:7" s="177" customFormat="1">
      <c r="C551" s="194"/>
      <c r="E551" s="194"/>
      <c r="F551" s="194"/>
      <c r="G551" s="185"/>
    </row>
    <row r="552" spans="3:7" s="177" customFormat="1">
      <c r="C552" s="194"/>
      <c r="E552" s="194"/>
      <c r="F552" s="194"/>
      <c r="G552" s="185"/>
    </row>
    <row r="553" spans="3:7" s="177" customFormat="1">
      <c r="C553" s="194"/>
      <c r="E553" s="194"/>
      <c r="F553" s="194"/>
      <c r="G553" s="185"/>
    </row>
    <row r="554" spans="3:7" s="177" customFormat="1">
      <c r="C554" s="194"/>
      <c r="E554" s="194"/>
      <c r="F554" s="194"/>
      <c r="G554" s="185"/>
    </row>
    <row r="555" spans="3:7" s="177" customFormat="1">
      <c r="C555" s="194"/>
      <c r="E555" s="194"/>
      <c r="F555" s="194"/>
      <c r="G555" s="185"/>
    </row>
    <row r="556" spans="3:7" s="177" customFormat="1">
      <c r="C556" s="194"/>
      <c r="E556" s="194"/>
      <c r="F556" s="194"/>
      <c r="G556" s="185"/>
    </row>
    <row r="557" spans="3:7" s="177" customFormat="1">
      <c r="C557" s="194"/>
      <c r="E557" s="194"/>
      <c r="F557" s="194"/>
      <c r="G557" s="185"/>
    </row>
    <row r="558" spans="3:7" s="177" customFormat="1">
      <c r="C558" s="194"/>
      <c r="E558" s="194"/>
      <c r="F558" s="194"/>
      <c r="G558" s="185"/>
    </row>
    <row r="559" spans="3:7" s="177" customFormat="1">
      <c r="C559" s="194"/>
      <c r="E559" s="194"/>
      <c r="F559" s="194"/>
      <c r="G559" s="185"/>
    </row>
    <row r="560" spans="3:7" s="177" customFormat="1">
      <c r="C560" s="194"/>
      <c r="E560" s="194"/>
      <c r="F560" s="194"/>
      <c r="G560" s="185"/>
    </row>
    <row r="561" spans="3:7" s="177" customFormat="1">
      <c r="C561" s="194"/>
      <c r="E561" s="194"/>
      <c r="F561" s="194"/>
      <c r="G561" s="185"/>
    </row>
    <row r="562" spans="3:7" s="177" customFormat="1">
      <c r="C562" s="194"/>
      <c r="E562" s="194"/>
      <c r="F562" s="194"/>
      <c r="G562" s="185"/>
    </row>
    <row r="563" spans="3:7" s="177" customFormat="1">
      <c r="C563" s="194"/>
      <c r="E563" s="194"/>
      <c r="F563" s="194"/>
      <c r="G563" s="185"/>
    </row>
    <row r="564" spans="3:7" s="177" customFormat="1">
      <c r="C564" s="194"/>
      <c r="E564" s="194"/>
      <c r="F564" s="194"/>
      <c r="G564" s="185"/>
    </row>
    <row r="565" spans="3:7" s="177" customFormat="1">
      <c r="C565" s="194"/>
      <c r="E565" s="194"/>
      <c r="F565" s="194"/>
      <c r="G565" s="185"/>
    </row>
    <row r="566" spans="3:7" s="177" customFormat="1">
      <c r="C566" s="194"/>
      <c r="E566" s="194"/>
      <c r="F566" s="194"/>
      <c r="G566" s="185"/>
    </row>
    <row r="567" spans="3:7" s="177" customFormat="1">
      <c r="C567" s="194"/>
      <c r="E567" s="194"/>
      <c r="F567" s="194"/>
      <c r="G567" s="185"/>
    </row>
    <row r="568" spans="3:7" s="177" customFormat="1">
      <c r="C568" s="194"/>
      <c r="E568" s="194"/>
      <c r="F568" s="194"/>
      <c r="G568" s="185"/>
    </row>
    <row r="569" spans="3:7" s="177" customFormat="1">
      <c r="C569" s="194"/>
      <c r="E569" s="194"/>
      <c r="F569" s="194"/>
      <c r="G569" s="185"/>
    </row>
    <row r="570" spans="3:7" s="177" customFormat="1">
      <c r="C570" s="194"/>
      <c r="E570" s="194"/>
      <c r="F570" s="194"/>
      <c r="G570" s="185"/>
    </row>
    <row r="571" spans="3:7" s="177" customFormat="1">
      <c r="C571" s="194"/>
      <c r="E571" s="194"/>
      <c r="F571" s="194"/>
      <c r="G571" s="185"/>
    </row>
    <row r="572" spans="3:7" s="177" customFormat="1">
      <c r="C572" s="194"/>
      <c r="E572" s="194"/>
      <c r="F572" s="194"/>
      <c r="G572" s="185"/>
    </row>
    <row r="573" spans="3:7" s="177" customFormat="1">
      <c r="C573" s="194"/>
      <c r="E573" s="194"/>
      <c r="F573" s="194"/>
      <c r="G573" s="185"/>
    </row>
    <row r="574" spans="3:7" s="177" customFormat="1">
      <c r="C574" s="194"/>
      <c r="E574" s="194"/>
      <c r="F574" s="194"/>
      <c r="G574" s="185"/>
    </row>
    <row r="575" spans="3:7" s="177" customFormat="1">
      <c r="C575" s="194"/>
      <c r="E575" s="194"/>
      <c r="F575" s="194"/>
      <c r="G575" s="185"/>
    </row>
    <row r="576" spans="3:7" s="177" customFormat="1">
      <c r="C576" s="194"/>
      <c r="E576" s="194"/>
      <c r="F576" s="194"/>
      <c r="G576" s="185"/>
    </row>
    <row r="577" spans="3:7" s="177" customFormat="1">
      <c r="C577" s="194"/>
      <c r="E577" s="194"/>
      <c r="F577" s="194"/>
      <c r="G577" s="185"/>
    </row>
    <row r="578" spans="3:7" s="177" customFormat="1">
      <c r="C578" s="194"/>
      <c r="E578" s="194"/>
      <c r="F578" s="194"/>
      <c r="G578" s="185"/>
    </row>
    <row r="579" spans="3:7" s="177" customFormat="1">
      <c r="C579" s="194"/>
      <c r="E579" s="194"/>
      <c r="F579" s="194"/>
      <c r="G579" s="185"/>
    </row>
    <row r="580" spans="3:7" s="177" customFormat="1">
      <c r="C580" s="194"/>
      <c r="E580" s="194"/>
      <c r="F580" s="194"/>
      <c r="G580" s="185"/>
    </row>
    <row r="581" spans="3:7" s="177" customFormat="1">
      <c r="C581" s="194"/>
      <c r="E581" s="194"/>
      <c r="F581" s="194"/>
      <c r="G581" s="185"/>
    </row>
    <row r="582" spans="3:7" s="177" customFormat="1">
      <c r="C582" s="194"/>
      <c r="E582" s="194"/>
      <c r="F582" s="194"/>
      <c r="G582" s="185"/>
    </row>
    <row r="583" spans="3:7" s="177" customFormat="1">
      <c r="C583" s="194"/>
      <c r="E583" s="194"/>
      <c r="F583" s="194"/>
      <c r="G583" s="185"/>
    </row>
    <row r="584" spans="3:7" s="177" customFormat="1">
      <c r="C584" s="194"/>
      <c r="E584" s="194"/>
      <c r="F584" s="194"/>
      <c r="G584" s="185"/>
    </row>
    <row r="585" spans="3:7" s="177" customFormat="1">
      <c r="C585" s="194"/>
      <c r="E585" s="194"/>
      <c r="F585" s="194"/>
      <c r="G585" s="185"/>
    </row>
    <row r="586" spans="3:7" s="177" customFormat="1">
      <c r="C586" s="194"/>
      <c r="E586" s="194"/>
      <c r="F586" s="194"/>
      <c r="G586" s="185"/>
    </row>
    <row r="587" spans="3:7" s="177" customFormat="1">
      <c r="C587" s="194"/>
      <c r="E587" s="194"/>
      <c r="F587" s="194"/>
      <c r="G587" s="185"/>
    </row>
    <row r="588" spans="3:7" s="177" customFormat="1">
      <c r="C588" s="194"/>
      <c r="E588" s="194"/>
      <c r="F588" s="194"/>
      <c r="G588" s="185"/>
    </row>
    <row r="589" spans="3:7" s="177" customFormat="1">
      <c r="C589" s="194"/>
      <c r="E589" s="194"/>
      <c r="F589" s="194"/>
      <c r="G589" s="185"/>
    </row>
    <row r="590" spans="3:7" s="177" customFormat="1">
      <c r="C590" s="194"/>
      <c r="E590" s="194"/>
      <c r="F590" s="194"/>
      <c r="G590" s="185"/>
    </row>
    <row r="591" spans="3:7" s="177" customFormat="1">
      <c r="C591" s="194"/>
      <c r="E591" s="194"/>
      <c r="F591" s="194"/>
      <c r="G591" s="185"/>
    </row>
    <row r="592" spans="3:7" s="177" customFormat="1">
      <c r="C592" s="194"/>
      <c r="E592" s="194"/>
      <c r="F592" s="194"/>
      <c r="G592" s="185"/>
    </row>
    <row r="593" spans="3:7" s="177" customFormat="1">
      <c r="C593" s="194"/>
      <c r="E593" s="194"/>
      <c r="F593" s="194"/>
      <c r="G593" s="185"/>
    </row>
    <row r="594" spans="3:7" s="177" customFormat="1">
      <c r="C594" s="194"/>
      <c r="E594" s="194"/>
      <c r="F594" s="194"/>
      <c r="G594" s="185"/>
    </row>
    <row r="595" spans="3:7" s="177" customFormat="1">
      <c r="C595" s="194"/>
      <c r="E595" s="194"/>
      <c r="F595" s="194"/>
      <c r="G595" s="185"/>
    </row>
    <row r="596" spans="3:7" s="177" customFormat="1">
      <c r="C596" s="194"/>
      <c r="E596" s="194"/>
      <c r="F596" s="194"/>
      <c r="G596" s="185"/>
    </row>
    <row r="597" spans="3:7" s="177" customFormat="1">
      <c r="C597" s="194"/>
      <c r="E597" s="194"/>
      <c r="F597" s="194"/>
      <c r="G597" s="185"/>
    </row>
    <row r="598" spans="3:7" s="177" customFormat="1">
      <c r="C598" s="194"/>
      <c r="E598" s="194"/>
      <c r="F598" s="194"/>
      <c r="G598" s="185"/>
    </row>
    <row r="599" spans="3:7" s="177" customFormat="1">
      <c r="C599" s="194"/>
      <c r="E599" s="194"/>
      <c r="F599" s="194"/>
      <c r="G599" s="185"/>
    </row>
    <row r="600" spans="3:7" s="177" customFormat="1">
      <c r="C600" s="194"/>
      <c r="E600" s="194"/>
      <c r="F600" s="194"/>
      <c r="G600" s="185"/>
    </row>
    <row r="601" spans="3:7" s="177" customFormat="1">
      <c r="C601" s="194"/>
      <c r="E601" s="194"/>
      <c r="F601" s="194"/>
      <c r="G601" s="185"/>
    </row>
    <row r="602" spans="3:7" s="177" customFormat="1">
      <c r="C602" s="194"/>
      <c r="E602" s="194"/>
      <c r="F602" s="194"/>
      <c r="G602" s="185"/>
    </row>
    <row r="603" spans="3:7" s="177" customFormat="1">
      <c r="C603" s="194"/>
      <c r="E603" s="194"/>
      <c r="F603" s="194"/>
      <c r="G603" s="185"/>
    </row>
    <row r="604" spans="3:7" s="177" customFormat="1">
      <c r="C604" s="194"/>
      <c r="E604" s="194"/>
      <c r="F604" s="194"/>
      <c r="G604" s="185"/>
    </row>
    <row r="605" spans="3:7" s="177" customFormat="1">
      <c r="C605" s="194"/>
      <c r="E605" s="194"/>
      <c r="F605" s="194"/>
      <c r="G605" s="185"/>
    </row>
    <row r="606" spans="3:7" s="177" customFormat="1">
      <c r="C606" s="194"/>
      <c r="E606" s="194"/>
      <c r="F606" s="194"/>
      <c r="G606" s="185"/>
    </row>
    <row r="607" spans="3:7" s="177" customFormat="1">
      <c r="C607" s="194"/>
      <c r="E607" s="194"/>
      <c r="F607" s="194"/>
      <c r="G607" s="185"/>
    </row>
    <row r="608" spans="3:7" s="177" customFormat="1">
      <c r="C608" s="194"/>
      <c r="E608" s="194"/>
      <c r="F608" s="194"/>
      <c r="G608" s="185"/>
    </row>
    <row r="609" spans="3:7" s="177" customFormat="1">
      <c r="C609" s="194"/>
      <c r="E609" s="194"/>
      <c r="F609" s="194"/>
      <c r="G609" s="185"/>
    </row>
    <row r="610" spans="3:7" s="177" customFormat="1">
      <c r="C610" s="194"/>
      <c r="E610" s="194"/>
      <c r="F610" s="194"/>
      <c r="G610" s="185"/>
    </row>
    <row r="611" spans="3:7" s="177" customFormat="1">
      <c r="C611" s="194"/>
      <c r="E611" s="194"/>
      <c r="F611" s="194"/>
      <c r="G611" s="185"/>
    </row>
    <row r="612" spans="3:7" s="177" customFormat="1">
      <c r="C612" s="194"/>
      <c r="E612" s="194"/>
      <c r="F612" s="194"/>
      <c r="G612" s="185"/>
    </row>
    <row r="613" spans="3:7" s="177" customFormat="1">
      <c r="C613" s="194"/>
      <c r="E613" s="194"/>
      <c r="F613" s="194"/>
      <c r="G613" s="185"/>
    </row>
    <row r="614" spans="3:7" s="177" customFormat="1">
      <c r="C614" s="194"/>
      <c r="E614" s="194"/>
      <c r="F614" s="194"/>
      <c r="G614" s="185"/>
    </row>
    <row r="615" spans="3:7" s="177" customFormat="1">
      <c r="C615" s="194"/>
      <c r="E615" s="194"/>
      <c r="F615" s="194"/>
      <c r="G615" s="185"/>
    </row>
    <row r="616" spans="3:7" s="177" customFormat="1">
      <c r="C616" s="194"/>
      <c r="E616" s="194"/>
      <c r="F616" s="194"/>
      <c r="G616" s="185"/>
    </row>
    <row r="617" spans="3:7" s="177" customFormat="1">
      <c r="C617" s="194"/>
      <c r="E617" s="194"/>
      <c r="F617" s="194"/>
      <c r="G617" s="185"/>
    </row>
    <row r="618" spans="3:7" s="177" customFormat="1">
      <c r="C618" s="194"/>
      <c r="E618" s="194"/>
      <c r="F618" s="194"/>
      <c r="G618" s="185"/>
    </row>
    <row r="619" spans="3:7" s="177" customFormat="1">
      <c r="C619" s="194"/>
      <c r="E619" s="194"/>
      <c r="F619" s="194"/>
      <c r="G619" s="185"/>
    </row>
    <row r="620" spans="3:7" s="177" customFormat="1">
      <c r="C620" s="194"/>
      <c r="E620" s="194"/>
      <c r="F620" s="194"/>
      <c r="G620" s="185"/>
    </row>
    <row r="621" spans="3:7" s="177" customFormat="1">
      <c r="C621" s="194"/>
      <c r="E621" s="194"/>
      <c r="F621" s="194"/>
      <c r="G621" s="185"/>
    </row>
    <row r="622" spans="3:7" s="177" customFormat="1">
      <c r="C622" s="194"/>
      <c r="E622" s="194"/>
      <c r="F622" s="194"/>
      <c r="G622" s="185"/>
    </row>
    <row r="623" spans="3:7" s="177" customFormat="1">
      <c r="C623" s="194"/>
      <c r="E623" s="194"/>
      <c r="F623" s="194"/>
      <c r="G623" s="185"/>
    </row>
    <row r="624" spans="3:7" s="177" customFormat="1">
      <c r="C624" s="194"/>
      <c r="E624" s="194"/>
      <c r="F624" s="194"/>
      <c r="G624" s="185"/>
    </row>
    <row r="625" spans="3:7" s="177" customFormat="1">
      <c r="C625" s="194"/>
      <c r="E625" s="194"/>
      <c r="F625" s="194"/>
      <c r="G625" s="185"/>
    </row>
    <row r="626" spans="3:7" s="177" customFormat="1">
      <c r="C626" s="194"/>
      <c r="E626" s="194"/>
      <c r="F626" s="194"/>
      <c r="G626" s="185"/>
    </row>
    <row r="627" spans="3:7" s="177" customFormat="1">
      <c r="C627" s="194"/>
      <c r="E627" s="194"/>
      <c r="F627" s="194"/>
      <c r="G627" s="185"/>
    </row>
    <row r="628" spans="3:7" s="177" customFormat="1">
      <c r="C628" s="194"/>
      <c r="E628" s="194"/>
      <c r="F628" s="194"/>
      <c r="G628" s="185"/>
    </row>
    <row r="629" spans="3:7" s="177" customFormat="1">
      <c r="C629" s="194"/>
      <c r="E629" s="194"/>
      <c r="F629" s="194"/>
      <c r="G629" s="185"/>
    </row>
    <row r="630" spans="3:7" s="177" customFormat="1">
      <c r="C630" s="194"/>
      <c r="E630" s="194"/>
      <c r="F630" s="194"/>
      <c r="G630" s="185"/>
    </row>
    <row r="631" spans="3:7" s="177" customFormat="1">
      <c r="C631" s="194"/>
      <c r="E631" s="194"/>
      <c r="F631" s="194"/>
      <c r="G631" s="185"/>
    </row>
    <row r="632" spans="3:7" s="177" customFormat="1">
      <c r="C632" s="194"/>
      <c r="E632" s="194"/>
      <c r="F632" s="194"/>
      <c r="G632" s="185"/>
    </row>
    <row r="633" spans="3:7" s="177" customFormat="1">
      <c r="C633" s="194"/>
      <c r="E633" s="194"/>
      <c r="F633" s="194"/>
      <c r="G633" s="185"/>
    </row>
    <row r="634" spans="3:7" s="177" customFormat="1">
      <c r="C634" s="194"/>
      <c r="E634" s="194"/>
      <c r="F634" s="194"/>
      <c r="G634" s="185"/>
    </row>
    <row r="635" spans="3:7" s="177" customFormat="1">
      <c r="C635" s="194"/>
      <c r="E635" s="194"/>
      <c r="F635" s="194"/>
      <c r="G635" s="185"/>
    </row>
    <row r="636" spans="3:7" s="177" customFormat="1">
      <c r="C636" s="194"/>
      <c r="E636" s="194"/>
      <c r="F636" s="194"/>
      <c r="G636" s="185"/>
    </row>
    <row r="637" spans="3:7" s="177" customFormat="1">
      <c r="C637" s="194"/>
      <c r="E637" s="194"/>
      <c r="F637" s="194"/>
      <c r="G637" s="185"/>
    </row>
    <row r="638" spans="3:7" s="177" customFormat="1">
      <c r="C638" s="194"/>
      <c r="E638" s="194"/>
      <c r="F638" s="194"/>
      <c r="G638" s="185"/>
    </row>
    <row r="639" spans="3:7" s="177" customFormat="1">
      <c r="C639" s="194"/>
      <c r="E639" s="194"/>
      <c r="F639" s="194"/>
      <c r="G639" s="185"/>
    </row>
    <row r="640" spans="3:7" s="177" customFormat="1">
      <c r="C640" s="194"/>
      <c r="E640" s="194"/>
      <c r="F640" s="194"/>
      <c r="G640" s="185"/>
    </row>
    <row r="641" spans="3:7" s="177" customFormat="1">
      <c r="C641" s="194"/>
      <c r="E641" s="194"/>
      <c r="F641" s="194"/>
      <c r="G641" s="185"/>
    </row>
    <row r="642" spans="3:7" s="177" customFormat="1">
      <c r="C642" s="194"/>
      <c r="E642" s="194"/>
      <c r="F642" s="194"/>
      <c r="G642" s="185"/>
    </row>
    <row r="643" spans="3:7" s="177" customFormat="1">
      <c r="C643" s="194"/>
      <c r="E643" s="194"/>
      <c r="F643" s="194"/>
      <c r="G643" s="185"/>
    </row>
    <row r="644" spans="3:7" s="177" customFormat="1">
      <c r="C644" s="194"/>
      <c r="E644" s="194"/>
      <c r="F644" s="194"/>
      <c r="G644" s="185"/>
    </row>
    <row r="645" spans="3:7" s="177" customFormat="1">
      <c r="C645" s="194"/>
      <c r="E645" s="194"/>
      <c r="F645" s="194"/>
      <c r="G645" s="185"/>
    </row>
    <row r="646" spans="3:7" s="177" customFormat="1">
      <c r="C646" s="194"/>
      <c r="E646" s="194"/>
      <c r="F646" s="194"/>
      <c r="G646" s="185"/>
    </row>
    <row r="647" spans="3:7" s="177" customFormat="1">
      <c r="C647" s="194"/>
      <c r="E647" s="194"/>
      <c r="F647" s="194"/>
      <c r="G647" s="185"/>
    </row>
    <row r="648" spans="3:7" s="177" customFormat="1">
      <c r="C648" s="194"/>
      <c r="E648" s="194"/>
      <c r="F648" s="194"/>
      <c r="G648" s="185"/>
    </row>
    <row r="649" spans="3:7" s="177" customFormat="1">
      <c r="C649" s="194"/>
      <c r="E649" s="194"/>
      <c r="F649" s="194"/>
      <c r="G649" s="185"/>
    </row>
    <row r="650" spans="3:7" s="177" customFormat="1">
      <c r="C650" s="194"/>
      <c r="E650" s="194"/>
      <c r="F650" s="194"/>
      <c r="G650" s="185"/>
    </row>
    <row r="651" spans="3:7" s="177" customFormat="1">
      <c r="C651" s="194"/>
      <c r="E651" s="194"/>
      <c r="F651" s="194"/>
      <c r="G651" s="185"/>
    </row>
    <row r="652" spans="3:7" s="177" customFormat="1">
      <c r="C652" s="194"/>
      <c r="E652" s="194"/>
      <c r="F652" s="194"/>
      <c r="G652" s="185"/>
    </row>
    <row r="653" spans="3:7" s="177" customFormat="1">
      <c r="C653" s="194"/>
      <c r="E653" s="194"/>
      <c r="F653" s="194"/>
      <c r="G653" s="185"/>
    </row>
    <row r="654" spans="3:7" s="177" customFormat="1">
      <c r="C654" s="194"/>
      <c r="E654" s="194"/>
      <c r="F654" s="194"/>
      <c r="G654" s="185"/>
    </row>
    <row r="655" spans="3:7" s="177" customFormat="1">
      <c r="C655" s="194"/>
      <c r="E655" s="194"/>
      <c r="F655" s="194"/>
      <c r="G655" s="185"/>
    </row>
    <row r="656" spans="3:7" s="177" customFormat="1">
      <c r="C656" s="194"/>
      <c r="E656" s="194"/>
      <c r="F656" s="194"/>
      <c r="G656" s="185"/>
    </row>
    <row r="657" spans="1:6">
      <c r="A657" s="177"/>
      <c r="B657" s="177"/>
      <c r="C657" s="194"/>
      <c r="D657" s="177"/>
      <c r="E657" s="194"/>
      <c r="F657" s="194"/>
    </row>
    <row r="658" spans="1:6">
      <c r="A658" s="177"/>
      <c r="B658" s="177"/>
      <c r="C658" s="194"/>
      <c r="D658" s="177"/>
      <c r="E658" s="194"/>
      <c r="F658" s="194"/>
    </row>
    <row r="659" spans="1:6">
      <c r="A659" s="177"/>
      <c r="B659" s="177"/>
      <c r="C659" s="194"/>
      <c r="D659" s="177"/>
      <c r="E659" s="194"/>
      <c r="F659" s="194"/>
    </row>
    <row r="660" spans="1:6">
      <c r="A660" s="177"/>
      <c r="B660" s="177"/>
      <c r="C660" s="194"/>
      <c r="D660" s="177"/>
      <c r="E660" s="194"/>
      <c r="F660" s="194"/>
    </row>
    <row r="661" spans="1:6">
      <c r="A661" s="177"/>
      <c r="B661" s="177"/>
      <c r="C661" s="194"/>
      <c r="D661" s="177"/>
      <c r="E661" s="194"/>
      <c r="F661" s="194"/>
    </row>
    <row r="662" spans="1:6">
      <c r="A662" s="177"/>
      <c r="B662" s="177"/>
      <c r="C662" s="194"/>
      <c r="D662" s="177"/>
      <c r="E662" s="194"/>
      <c r="F662" s="194"/>
    </row>
    <row r="663" spans="1:6">
      <c r="A663" s="177"/>
      <c r="B663" s="177"/>
      <c r="C663" s="194"/>
      <c r="D663" s="177"/>
      <c r="E663" s="194"/>
      <c r="F663" s="194"/>
    </row>
    <row r="664" spans="1:6">
      <c r="A664" s="177"/>
      <c r="B664" s="177"/>
      <c r="C664" s="194"/>
      <c r="D664" s="177"/>
      <c r="E664" s="194"/>
      <c r="F664" s="194"/>
    </row>
    <row r="665" spans="1:6">
      <c r="A665" s="177"/>
      <c r="B665" s="177"/>
      <c r="C665" s="194"/>
      <c r="D665" s="177"/>
      <c r="E665" s="194"/>
      <c r="F665" s="194"/>
    </row>
    <row r="666" spans="1:6">
      <c r="A666" s="177"/>
      <c r="B666" s="177"/>
      <c r="C666" s="194"/>
      <c r="D666" s="177"/>
      <c r="E666" s="194"/>
      <c r="F666" s="194"/>
    </row>
    <row r="667" spans="1:6">
      <c r="A667" s="177"/>
      <c r="B667" s="177"/>
      <c r="C667" s="194"/>
      <c r="D667" s="177"/>
      <c r="E667" s="194"/>
      <c r="F667" s="194"/>
    </row>
    <row r="668" spans="1:6">
      <c r="A668" s="177"/>
      <c r="B668" s="177"/>
      <c r="C668" s="194"/>
      <c r="D668" s="177"/>
      <c r="E668" s="194"/>
      <c r="F668" s="194"/>
    </row>
    <row r="669" spans="1:6">
      <c r="A669" s="177"/>
      <c r="B669" s="177"/>
      <c r="C669" s="194"/>
      <c r="D669" s="177"/>
      <c r="E669" s="194"/>
      <c r="F669" s="194"/>
    </row>
    <row r="670" spans="1:6">
      <c r="A670" s="177"/>
      <c r="B670" s="177"/>
      <c r="C670" s="194"/>
      <c r="D670" s="177"/>
      <c r="E670" s="194"/>
      <c r="F670" s="194"/>
    </row>
    <row r="671" spans="1:6">
      <c r="A671" s="177"/>
      <c r="B671" s="177"/>
      <c r="C671" s="194"/>
      <c r="D671" s="177"/>
      <c r="E671" s="194"/>
      <c r="F671" s="194"/>
    </row>
    <row r="672" spans="1:6">
      <c r="A672" s="177"/>
      <c r="B672" s="177"/>
      <c r="C672" s="194"/>
      <c r="D672" s="177"/>
      <c r="E672" s="194"/>
      <c r="F672" s="194"/>
    </row>
    <row r="673" spans="1:6">
      <c r="A673" s="177"/>
      <c r="B673" s="177"/>
      <c r="C673" s="194"/>
      <c r="D673" s="177"/>
      <c r="E673" s="194"/>
      <c r="F673" s="194"/>
    </row>
    <row r="674" spans="1:6">
      <c r="A674" s="177"/>
      <c r="B674" s="177"/>
      <c r="C674" s="194"/>
      <c r="D674" s="177"/>
      <c r="E674" s="194"/>
      <c r="F674" s="194"/>
    </row>
    <row r="675" spans="1:6">
      <c r="A675" s="177"/>
      <c r="B675" s="177"/>
      <c r="C675" s="194"/>
      <c r="D675" s="177"/>
      <c r="E675" s="194"/>
      <c r="F675" s="194"/>
    </row>
    <row r="676" spans="1:6">
      <c r="A676" s="177"/>
      <c r="B676" s="177"/>
      <c r="C676" s="194"/>
      <c r="D676" s="177"/>
      <c r="E676" s="194"/>
      <c r="F676" s="194"/>
    </row>
    <row r="677" spans="1:6">
      <c r="A677" s="177"/>
      <c r="B677" s="177"/>
      <c r="C677" s="194"/>
      <c r="D677" s="177"/>
      <c r="E677" s="194"/>
      <c r="F677" s="194"/>
    </row>
    <row r="678" spans="1:6">
      <c r="A678" s="177"/>
      <c r="B678" s="177"/>
      <c r="C678" s="194"/>
      <c r="D678" s="177"/>
      <c r="E678" s="194"/>
      <c r="F678" s="194"/>
    </row>
    <row r="679" spans="1:6">
      <c r="A679" s="177"/>
      <c r="B679" s="177"/>
      <c r="C679" s="194"/>
      <c r="D679" s="177"/>
      <c r="E679" s="194"/>
      <c r="F679" s="194"/>
    </row>
    <row r="680" spans="1:6">
      <c r="A680" s="177"/>
      <c r="B680" s="177"/>
      <c r="C680" s="194"/>
      <c r="D680" s="177"/>
      <c r="E680" s="194"/>
      <c r="F680" s="194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347:F347"/>
    <mergeCell ref="A357:F357"/>
    <mergeCell ref="A447:F447"/>
    <mergeCell ref="A14:G14"/>
    <mergeCell ref="A15:B15"/>
    <mergeCell ref="C15:C16"/>
    <mergeCell ref="D15:D16"/>
    <mergeCell ref="E15:E16"/>
    <mergeCell ref="F15:F16"/>
    <mergeCell ref="G15:G16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F34" sqref="F34"/>
    </sheetView>
  </sheetViews>
  <sheetFormatPr defaultRowHeight="15"/>
  <cols>
    <col min="1" max="1" width="13" customWidth="1"/>
    <col min="2" max="2" width="25.140625" customWidth="1"/>
    <col min="5" max="5" width="11.85546875" customWidth="1"/>
    <col min="6" max="6" width="19.140625" customWidth="1"/>
    <col min="11" max="11" width="17.5703125" customWidth="1"/>
  </cols>
  <sheetData>
    <row r="1" spans="1:12" ht="28.5" customHeight="1">
      <c r="A1" s="359" t="s">
        <v>1428</v>
      </c>
      <c r="B1" s="359"/>
      <c r="C1" s="359"/>
      <c r="D1" s="359"/>
      <c r="E1" s="359"/>
      <c r="F1" s="359"/>
    </row>
    <row r="2" spans="1:12" ht="15.75" thickBot="1"/>
    <row r="3" spans="1:12" ht="15.75" thickBot="1">
      <c r="A3" s="223" t="s">
        <v>1174</v>
      </c>
      <c r="B3" s="196" t="s">
        <v>1245</v>
      </c>
      <c r="C3" s="197" t="s">
        <v>148</v>
      </c>
      <c r="D3" s="217">
        <v>20000</v>
      </c>
      <c r="E3" s="217">
        <v>8</v>
      </c>
      <c r="F3" s="192">
        <f>E3*D3</f>
        <v>160000</v>
      </c>
      <c r="J3" s="296">
        <v>550</v>
      </c>
      <c r="K3" s="297">
        <f t="shared" ref="K3:K11" si="0">J3*L3</f>
        <v>27500</v>
      </c>
      <c r="L3" s="298">
        <v>50</v>
      </c>
    </row>
    <row r="4" spans="1:12" ht="15.75" thickBot="1">
      <c r="A4" s="223" t="s">
        <v>1175</v>
      </c>
      <c r="B4" s="196" t="s">
        <v>1246</v>
      </c>
      <c r="C4" s="197" t="s">
        <v>148</v>
      </c>
      <c r="D4" s="217">
        <v>30000</v>
      </c>
      <c r="E4" s="217">
        <v>8</v>
      </c>
      <c r="F4" s="192">
        <f t="shared" ref="F4:F13" si="1">D4*E4</f>
        <v>240000</v>
      </c>
      <c r="J4" s="299">
        <v>70</v>
      </c>
      <c r="K4" s="297">
        <f t="shared" si="0"/>
        <v>16800</v>
      </c>
      <c r="L4" s="300">
        <v>240</v>
      </c>
    </row>
    <row r="5" spans="1:12" ht="42.75" customHeight="1" thickBot="1">
      <c r="A5" s="223" t="s">
        <v>1178</v>
      </c>
      <c r="B5" s="196" t="s">
        <v>1427</v>
      </c>
      <c r="C5" s="197" t="s">
        <v>148</v>
      </c>
      <c r="D5" s="217">
        <v>25000</v>
      </c>
      <c r="E5" s="217">
        <v>10</v>
      </c>
      <c r="F5" s="192">
        <f t="shared" si="1"/>
        <v>250000</v>
      </c>
      <c r="J5" s="299">
        <v>30</v>
      </c>
      <c r="K5" s="297">
        <f t="shared" si="0"/>
        <v>1500</v>
      </c>
      <c r="L5" s="300">
        <v>50</v>
      </c>
    </row>
    <row r="6" spans="1:12" ht="15.75" thickBot="1">
      <c r="A6" s="224" t="s">
        <v>1176</v>
      </c>
      <c r="B6" s="196" t="s">
        <v>1177</v>
      </c>
      <c r="C6" s="197" t="s">
        <v>148</v>
      </c>
      <c r="D6" s="217">
        <v>40000</v>
      </c>
      <c r="E6" s="217">
        <v>16</v>
      </c>
      <c r="F6" s="192">
        <f t="shared" si="1"/>
        <v>640000</v>
      </c>
      <c r="J6" s="299">
        <v>20</v>
      </c>
      <c r="K6" s="297">
        <f t="shared" si="0"/>
        <v>2000</v>
      </c>
      <c r="L6" s="300">
        <v>100</v>
      </c>
    </row>
    <row r="7" spans="1:12" ht="15.75" thickBot="1">
      <c r="A7" s="225">
        <v>39111140</v>
      </c>
      <c r="B7" s="211" t="s">
        <v>1249</v>
      </c>
      <c r="C7" s="197" t="s">
        <v>148</v>
      </c>
      <c r="D7" s="217">
        <v>17000</v>
      </c>
      <c r="E7" s="215">
        <v>50</v>
      </c>
      <c r="F7" s="192">
        <f t="shared" si="1"/>
        <v>850000</v>
      </c>
      <c r="J7" s="299">
        <v>15</v>
      </c>
      <c r="K7" s="297">
        <f t="shared" si="0"/>
        <v>1500</v>
      </c>
      <c r="L7" s="300">
        <v>100</v>
      </c>
    </row>
    <row r="8" spans="1:12" ht="30" customHeight="1" thickBot="1">
      <c r="A8" s="214" t="s">
        <v>1180</v>
      </c>
      <c r="B8" s="211" t="s">
        <v>1181</v>
      </c>
      <c r="C8" s="197" t="s">
        <v>148</v>
      </c>
      <c r="D8" s="217">
        <v>280000</v>
      </c>
      <c r="E8" s="215">
        <v>6</v>
      </c>
      <c r="F8" s="192">
        <f t="shared" si="1"/>
        <v>1680000</v>
      </c>
      <c r="J8" s="299">
        <v>20</v>
      </c>
      <c r="K8" s="297">
        <f t="shared" si="0"/>
        <v>2000</v>
      </c>
      <c r="L8" s="300">
        <v>100</v>
      </c>
    </row>
    <row r="9" spans="1:12" ht="26.25" thickBot="1">
      <c r="A9" s="221" t="s">
        <v>1182</v>
      </c>
      <c r="B9" s="211" t="s">
        <v>1250</v>
      </c>
      <c r="C9" s="197" t="s">
        <v>148</v>
      </c>
      <c r="D9" s="217">
        <v>33000</v>
      </c>
      <c r="E9" s="215">
        <v>6</v>
      </c>
      <c r="F9" s="192">
        <f t="shared" si="1"/>
        <v>198000</v>
      </c>
      <c r="J9" s="299">
        <v>15</v>
      </c>
      <c r="K9" s="297">
        <f t="shared" si="0"/>
        <v>1500</v>
      </c>
      <c r="L9" s="300">
        <v>100</v>
      </c>
    </row>
    <row r="10" spans="1:12" ht="26.25" thickBot="1">
      <c r="A10" s="221" t="s">
        <v>1183</v>
      </c>
      <c r="B10" s="211" t="s">
        <v>1251</v>
      </c>
      <c r="C10" s="197" t="s">
        <v>148</v>
      </c>
      <c r="D10" s="217">
        <v>55000</v>
      </c>
      <c r="E10" s="215">
        <v>32</v>
      </c>
      <c r="F10" s="192">
        <f t="shared" si="1"/>
        <v>1760000</v>
      </c>
      <c r="J10" s="299">
        <v>80</v>
      </c>
      <c r="K10" s="297">
        <f t="shared" si="0"/>
        <v>12000</v>
      </c>
      <c r="L10" s="300">
        <v>150</v>
      </c>
    </row>
    <row r="11" spans="1:12" ht="26.25" thickBot="1">
      <c r="A11" s="214" t="s">
        <v>1314</v>
      </c>
      <c r="B11" s="211" t="s">
        <v>1315</v>
      </c>
      <c r="C11" s="197" t="s">
        <v>148</v>
      </c>
      <c r="D11" s="217">
        <v>40000</v>
      </c>
      <c r="E11" s="215">
        <v>58</v>
      </c>
      <c r="F11" s="216">
        <f t="shared" si="1"/>
        <v>2320000</v>
      </c>
      <c r="J11" s="299">
        <v>10</v>
      </c>
      <c r="K11" s="297">
        <f t="shared" si="0"/>
        <v>3000</v>
      </c>
      <c r="L11" s="300">
        <v>300</v>
      </c>
    </row>
    <row r="12" spans="1:12">
      <c r="A12" s="214" t="s">
        <v>1184</v>
      </c>
      <c r="B12" s="211" t="s">
        <v>1253</v>
      </c>
      <c r="C12" s="197" t="s">
        <v>148</v>
      </c>
      <c r="D12" s="217">
        <v>650000</v>
      </c>
      <c r="E12" s="226">
        <v>2</v>
      </c>
      <c r="F12" s="216">
        <f t="shared" si="1"/>
        <v>1300000</v>
      </c>
    </row>
    <row r="13" spans="1:12">
      <c r="A13" s="214" t="s">
        <v>1185</v>
      </c>
      <c r="B13" s="211" t="s">
        <v>1254</v>
      </c>
      <c r="C13" s="197" t="s">
        <v>148</v>
      </c>
      <c r="D13" s="217">
        <v>150000</v>
      </c>
      <c r="E13" s="226">
        <v>2</v>
      </c>
      <c r="F13" s="216">
        <f t="shared" si="1"/>
        <v>300000</v>
      </c>
    </row>
    <row r="15" spans="1:12">
      <c r="F15" s="278">
        <f>SUM(F3:F14)</f>
        <v>9698000</v>
      </c>
    </row>
    <row r="21" spans="6:6" ht="15.75" thickBot="1"/>
    <row r="22" spans="6:6" ht="15.75" thickBot="1">
      <c r="F22" s="301">
        <v>6000</v>
      </c>
    </row>
    <row r="23" spans="6:6" ht="15.75" thickBot="1">
      <c r="F23" s="299">
        <v>12000</v>
      </c>
    </row>
    <row r="24" spans="6:6" ht="15.75" thickBot="1">
      <c r="F24" s="299">
        <v>30000</v>
      </c>
    </row>
    <row r="25" spans="6:6" ht="15.75" thickBot="1">
      <c r="F25" s="299">
        <v>10000</v>
      </c>
    </row>
    <row r="26" spans="6:6" ht="15.75" thickBot="1">
      <c r="F26" s="299">
        <v>122000</v>
      </c>
    </row>
    <row r="27" spans="6:6" ht="15.75" thickBot="1">
      <c r="F27" s="299">
        <v>64050</v>
      </c>
    </row>
    <row r="28" spans="6:6" ht="15.75" thickBot="1">
      <c r="F28" s="299">
        <v>87000</v>
      </c>
    </row>
    <row r="29" spans="6:6" ht="15.75" thickBot="1">
      <c r="F29" s="299">
        <v>36000</v>
      </c>
    </row>
    <row r="30" spans="6:6" ht="15.75" thickBot="1">
      <c r="F30" s="299">
        <v>18000</v>
      </c>
    </row>
    <row r="31" spans="6:6" ht="15.75" thickBot="1">
      <c r="F31" s="299">
        <v>31200</v>
      </c>
    </row>
    <row r="32" spans="6:6" ht="15.75" thickBot="1">
      <c r="F32" s="299">
        <v>70000</v>
      </c>
    </row>
    <row r="33" spans="6:6">
      <c r="F33" s="278">
        <f>SUM(F22:F32)</f>
        <v>486250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2025-10-24T06:47:42Z</cp:lastPrinted>
  <dcterms:created xsi:type="dcterms:W3CDTF">2019-01-29T16:25:31Z</dcterms:created>
  <dcterms:modified xsi:type="dcterms:W3CDTF">2025-10-24T06:49:55Z</dcterms:modified>
  <cp:contentStatus/>
</cp:coreProperties>
</file>